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'Дашборд'!$E$17:$E$21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'Дашборд'!$F$17:$F$21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'Дашборд'!C78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'Дашборд'!$A$79:$A$108</f>
            </numRef>
          </cat>
          <val>
            <numRef>
              <f>'Дашборд'!$C$79:$C$108</f>
            </numRef>
          </val>
        </ser>
        <ser>
          <idx val="1"/>
          <order val="1"/>
          <tx>
            <strRef>
              <f>'Дашборд'!D78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'Дашборд'!$A$79:$A$108</f>
            </numRef>
          </cat>
          <val>
            <numRef>
              <f>'Дашборд'!$D$79:$D$108</f>
            </numRef>
          </val>
        </ser>
        <ser>
          <idx val="2"/>
          <order val="2"/>
          <tx>
            <strRef>
              <f>'Дашборд'!E78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'Дашборд'!$A$79:$A$108</f>
            </numRef>
          </cat>
          <val>
            <numRef>
              <f>'Дашборд'!$E$79:$E$108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6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30.06.2026</t>
        </is>
      </c>
    </row>
    <row r="2">
      <c r="E2" t="inlineStr">
        <is>
          <t>Период: 01.06.2026 - 30.06.2026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(01.06 - 07.06)</t>
        </is>
      </c>
      <c r="O3" s="3" t="inlineStr">
        <is>
          <t>Неделя 2 (08.06 - 14.06)</t>
        </is>
      </c>
      <c r="Y3" s="3" t="inlineStr">
        <is>
          <t>Неделя 3 (15.06 - 21.06)</t>
        </is>
      </c>
      <c r="AI3" s="3" t="inlineStr">
        <is>
          <t>Неделя 4 (22.06 - 28.06)</t>
        </is>
      </c>
      <c r="AS3" s="3" t="inlineStr">
        <is>
          <t>Неделя 5 (29.06 - 30.06)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Дроздов Михаил Андреевич</t>
        </is>
      </c>
      <c r="E6" s="9" t="n">
        <v>14</v>
      </c>
      <c r="F6" s="10" t="n">
        <v>2</v>
      </c>
      <c r="G6" s="10" t="n">
        <v>0</v>
      </c>
      <c r="H6" s="10" t="n">
        <v>0</v>
      </c>
      <c r="I6" s="10" t="n">
        <v>16</v>
      </c>
      <c r="J6" s="10" t="n">
        <v>29.33995814972115</v>
      </c>
      <c r="K6" s="10">
        <f>I6-J6</f>
        <v/>
      </c>
      <c r="L6" s="10" t="n">
        <v>37274.5</v>
      </c>
      <c r="M6" s="10" t="n">
        <v>56713.24467915123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29.33995814972115</v>
      </c>
      <c r="U6" s="10">
        <f>S6-T6</f>
        <v/>
      </c>
      <c r="V6" s="10" t="n">
        <v>0</v>
      </c>
      <c r="W6" s="10" t="n">
        <v>56713.24467915123</v>
      </c>
      <c r="X6" s="11">
        <f>V6-W6</f>
        <v/>
      </c>
      <c r="Y6" s="9" t="n">
        <v>5</v>
      </c>
      <c r="Z6" s="10" t="n">
        <v>0</v>
      </c>
      <c r="AA6" s="10" t="n">
        <v>0</v>
      </c>
      <c r="AB6" s="10" t="n">
        <v>0</v>
      </c>
      <c r="AC6" s="10" t="n">
        <v>5</v>
      </c>
      <c r="AD6" s="10" t="n">
        <v>29.33995814972115</v>
      </c>
      <c r="AE6" s="10">
        <f>AC6-AD6</f>
        <v/>
      </c>
      <c r="AF6" s="10" t="n">
        <v>13600</v>
      </c>
      <c r="AG6" s="10" t="n">
        <v>56713.24467915123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29.33995814972115</v>
      </c>
      <c r="AO6" s="10">
        <f>AM6-AN6</f>
        <v/>
      </c>
      <c r="AP6" s="10" t="n">
        <v>0</v>
      </c>
      <c r="AQ6" s="10" t="n">
        <v>56713.24467915123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9.64016740111542</v>
      </c>
      <c r="AY6" s="10">
        <f>AW6-AX6</f>
        <v/>
      </c>
      <c r="AZ6" s="10" t="n">
        <v>0</v>
      </c>
      <c r="BA6" s="10" t="n">
        <v>18747.02128339505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ПТ</t>
        </is>
      </c>
      <c r="D7" s="8" t="inlineStr">
        <is>
          <t>Зеньков Валерий Сергеевич</t>
        </is>
      </c>
      <c r="E7" s="9" t="n">
        <v>25</v>
      </c>
      <c r="F7" s="10" t="n">
        <v>25</v>
      </c>
      <c r="G7" s="10" t="n">
        <v>0</v>
      </c>
      <c r="H7" s="10" t="n">
        <v>0</v>
      </c>
      <c r="I7" s="10" t="n">
        <v>50</v>
      </c>
      <c r="J7" s="10" t="n">
        <v>52.67331069398757</v>
      </c>
      <c r="K7" s="10">
        <f>I7-J7</f>
        <v/>
      </c>
      <c r="L7" s="10" t="n">
        <v>95155.75000000001</v>
      </c>
      <c r="M7" s="10" t="n">
        <v>90034.58509935287</v>
      </c>
      <c r="N7" s="11">
        <f>L7-M7</f>
        <v/>
      </c>
      <c r="O7" s="9" t="n">
        <v>21</v>
      </c>
      <c r="P7" s="10" t="n">
        <v>18</v>
      </c>
      <c r="Q7" s="10" t="n">
        <v>1</v>
      </c>
      <c r="R7" s="10" t="n">
        <v>0</v>
      </c>
      <c r="S7" s="10" t="n">
        <v>40</v>
      </c>
      <c r="T7" s="10" t="n">
        <v>52.67331069398757</v>
      </c>
      <c r="U7" s="10">
        <f>S7-T7</f>
        <v/>
      </c>
      <c r="V7" s="10" t="n">
        <v>76005.26000000001</v>
      </c>
      <c r="W7" s="10" t="n">
        <v>90034.58509935287</v>
      </c>
      <c r="X7" s="11">
        <f>V7-W7</f>
        <v/>
      </c>
      <c r="Y7" s="9" t="n">
        <v>23</v>
      </c>
      <c r="Z7" s="10" t="n">
        <v>34</v>
      </c>
      <c r="AA7" s="10" t="n">
        <v>1</v>
      </c>
      <c r="AB7" s="10" t="n">
        <v>0</v>
      </c>
      <c r="AC7" s="10" t="n">
        <v>58</v>
      </c>
      <c r="AD7" s="10" t="n">
        <v>52.67331069398757</v>
      </c>
      <c r="AE7" s="10">
        <f>AC7-AD7</f>
        <v/>
      </c>
      <c r="AF7" s="10" t="n">
        <v>94475.43000000001</v>
      </c>
      <c r="AG7" s="10" t="n">
        <v>90034.58509935287</v>
      </c>
      <c r="AH7" s="11">
        <f>AF7-AG7</f>
        <v/>
      </c>
      <c r="AI7" s="9" t="n">
        <v>11</v>
      </c>
      <c r="AJ7" s="10" t="n">
        <v>24</v>
      </c>
      <c r="AK7" s="10" t="n">
        <v>0</v>
      </c>
      <c r="AL7" s="10" t="n">
        <v>0</v>
      </c>
      <c r="AM7" s="10" t="n">
        <v>35</v>
      </c>
      <c r="AN7" s="10" t="n">
        <v>52.67331069398757</v>
      </c>
      <c r="AO7" s="10">
        <f>AM7-AN7</f>
        <v/>
      </c>
      <c r="AP7" s="10" t="n">
        <v>56467.08</v>
      </c>
      <c r="AQ7" s="10" t="n">
        <v>90034.58509935287</v>
      </c>
      <c r="AR7" s="11">
        <f>AP7-AQ7</f>
        <v/>
      </c>
      <c r="AS7" s="9" t="n">
        <v>14</v>
      </c>
      <c r="AT7" s="10" t="n">
        <v>12</v>
      </c>
      <c r="AU7" s="10" t="n">
        <v>1</v>
      </c>
      <c r="AV7" s="10" t="n">
        <v>0</v>
      </c>
      <c r="AW7" s="10" t="n">
        <v>27</v>
      </c>
      <c r="AX7" s="10" t="n">
        <v>17.30675722404973</v>
      </c>
      <c r="AY7" s="10">
        <f>AW7-AX7</f>
        <v/>
      </c>
      <c r="AZ7" s="10" t="n">
        <v>47439.25</v>
      </c>
      <c r="BA7" s="10" t="n">
        <v>29761.65960258847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ПТ</t>
        </is>
      </c>
      <c r="D8" s="8" t="inlineStr">
        <is>
          <t>Коваль Никита Андреевич</t>
        </is>
      </c>
      <c r="E8" s="9" t="n">
        <v>17</v>
      </c>
      <c r="F8" s="10" t="n">
        <v>6</v>
      </c>
      <c r="G8" s="10" t="n">
        <v>1</v>
      </c>
      <c r="H8" s="10" t="n">
        <v>0</v>
      </c>
      <c r="I8" s="10" t="n">
        <v>24</v>
      </c>
      <c r="J8" s="10" t="n">
        <v>37.19475009531578</v>
      </c>
      <c r="K8" s="10">
        <f>I8-J8</f>
        <v/>
      </c>
      <c r="L8" s="10" t="n">
        <v>44430</v>
      </c>
      <c r="M8" s="10" t="n">
        <v>71353.39008899727</v>
      </c>
      <c r="N8" s="11">
        <f>L8-M8</f>
        <v/>
      </c>
      <c r="O8" s="9" t="n">
        <v>18</v>
      </c>
      <c r="P8" s="10" t="n">
        <v>5</v>
      </c>
      <c r="Q8" s="10" t="n">
        <v>0</v>
      </c>
      <c r="R8" s="10" t="n">
        <v>0</v>
      </c>
      <c r="S8" s="10" t="n">
        <v>23</v>
      </c>
      <c r="T8" s="10" t="n">
        <v>37.19475009531578</v>
      </c>
      <c r="U8" s="10">
        <f>S8-T8</f>
        <v/>
      </c>
      <c r="V8" s="10" t="n">
        <v>46850.5</v>
      </c>
      <c r="W8" s="10" t="n">
        <v>71353.39008899727</v>
      </c>
      <c r="X8" s="11">
        <f>V8-W8</f>
        <v/>
      </c>
      <c r="Y8" s="9" t="n">
        <v>21</v>
      </c>
      <c r="Z8" s="10" t="n">
        <v>1</v>
      </c>
      <c r="AA8" s="10" t="n">
        <v>0</v>
      </c>
      <c r="AB8" s="10" t="n">
        <v>0</v>
      </c>
      <c r="AC8" s="10" t="n">
        <v>22</v>
      </c>
      <c r="AD8" s="10" t="n">
        <v>37.19475009531578</v>
      </c>
      <c r="AE8" s="10">
        <f>AC8-AD8</f>
        <v/>
      </c>
      <c r="AF8" s="10" t="n">
        <v>50232.5</v>
      </c>
      <c r="AG8" s="10" t="n">
        <v>71353.39008899727</v>
      </c>
      <c r="AH8" s="11">
        <f>AF8-AG8</f>
        <v/>
      </c>
      <c r="AI8" s="9" t="n">
        <v>21</v>
      </c>
      <c r="AJ8" s="10" t="n">
        <v>4</v>
      </c>
      <c r="AK8" s="10" t="n">
        <v>0</v>
      </c>
      <c r="AL8" s="10" t="n">
        <v>0</v>
      </c>
      <c r="AM8" s="10" t="n">
        <v>25</v>
      </c>
      <c r="AN8" s="10" t="n">
        <v>37.19475009531578</v>
      </c>
      <c r="AO8" s="10">
        <f>AM8-AN8</f>
        <v/>
      </c>
      <c r="AP8" s="10" t="n">
        <v>51836</v>
      </c>
      <c r="AQ8" s="10" t="n">
        <v>71353.39008899727</v>
      </c>
      <c r="AR8" s="11">
        <f>AP8-AQ8</f>
        <v/>
      </c>
      <c r="AS8" s="9" t="n">
        <v>10</v>
      </c>
      <c r="AT8" s="10" t="n">
        <v>1</v>
      </c>
      <c r="AU8" s="10" t="n">
        <v>0</v>
      </c>
      <c r="AV8" s="10" t="n">
        <v>0</v>
      </c>
      <c r="AW8" s="10" t="n">
        <v>11</v>
      </c>
      <c r="AX8" s="10" t="n">
        <v>12.22099961873687</v>
      </c>
      <c r="AY8" s="10">
        <f>AW8-AX8</f>
        <v/>
      </c>
      <c r="AZ8" s="10" t="n">
        <v>24559</v>
      </c>
      <c r="BA8" s="10" t="n">
        <v>23586.43964401087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ПТ</t>
        </is>
      </c>
      <c r="D9" s="8" t="inlineStr">
        <is>
          <t>Коновалова Галина Игоревна</t>
        </is>
      </c>
      <c r="E9" s="9" t="n">
        <v>4</v>
      </c>
      <c r="F9" s="10" t="n">
        <v>0</v>
      </c>
      <c r="G9" s="10" t="n">
        <v>0</v>
      </c>
      <c r="H9" s="10" t="n">
        <v>0</v>
      </c>
      <c r="I9" s="10" t="n">
        <v>4</v>
      </c>
      <c r="J9" s="10" t="n">
        <v>3.46534938776234</v>
      </c>
      <c r="K9" s="10">
        <f>I9-J9</f>
        <v/>
      </c>
      <c r="L9" s="10" t="n">
        <v>6807.25</v>
      </c>
      <c r="M9" s="10" t="n">
        <v>7066.063872890993</v>
      </c>
      <c r="N9" s="11">
        <f>L9-M9</f>
        <v/>
      </c>
      <c r="O9" s="9" t="n">
        <v>7</v>
      </c>
      <c r="P9" s="10" t="n">
        <v>0</v>
      </c>
      <c r="Q9" s="10" t="n">
        <v>0</v>
      </c>
      <c r="R9" s="10" t="n">
        <v>0</v>
      </c>
      <c r="S9" s="10" t="n">
        <v>7</v>
      </c>
      <c r="T9" s="10" t="n">
        <v>3.46534938776234</v>
      </c>
      <c r="U9" s="10">
        <f>S9-T9</f>
        <v/>
      </c>
      <c r="V9" s="10" t="n">
        <v>14972.25</v>
      </c>
      <c r="W9" s="10" t="n">
        <v>7066.063872890993</v>
      </c>
      <c r="X9" s="11">
        <f>V9-W9</f>
        <v/>
      </c>
      <c r="Y9" s="9" t="n">
        <v>6</v>
      </c>
      <c r="Z9" s="10" t="n">
        <v>0</v>
      </c>
      <c r="AA9" s="10" t="n">
        <v>0</v>
      </c>
      <c r="AB9" s="10" t="n">
        <v>0</v>
      </c>
      <c r="AC9" s="10" t="n">
        <v>6</v>
      </c>
      <c r="AD9" s="10" t="n">
        <v>3.46534938776234</v>
      </c>
      <c r="AE9" s="10">
        <f>AC9-AD9</f>
        <v/>
      </c>
      <c r="AF9" s="10" t="n">
        <v>9562.5</v>
      </c>
      <c r="AG9" s="10" t="n">
        <v>7066.063872890993</v>
      </c>
      <c r="AH9" s="11">
        <f>AF9-AG9</f>
        <v/>
      </c>
      <c r="AI9" s="9" t="n">
        <v>6</v>
      </c>
      <c r="AJ9" s="10" t="n">
        <v>0</v>
      </c>
      <c r="AK9" s="10" t="n">
        <v>0</v>
      </c>
      <c r="AL9" s="10" t="n">
        <v>0</v>
      </c>
      <c r="AM9" s="10" t="n">
        <v>6</v>
      </c>
      <c r="AN9" s="10" t="n">
        <v>3.46534938776234</v>
      </c>
      <c r="AO9" s="10">
        <f>AM9-AN9</f>
        <v/>
      </c>
      <c r="AP9" s="10" t="n">
        <v>11584.25</v>
      </c>
      <c r="AQ9" s="10" t="n">
        <v>7066.063872890993</v>
      </c>
      <c r="AR9" s="11">
        <f>AP9-AQ9</f>
        <v/>
      </c>
      <c r="AS9" s="9" t="n">
        <v>5</v>
      </c>
      <c r="AT9" s="10" t="n">
        <v>0</v>
      </c>
      <c r="AU9" s="10" t="n">
        <v>0</v>
      </c>
      <c r="AV9" s="10" t="n">
        <v>0</v>
      </c>
      <c r="AW9" s="10" t="n">
        <v>5</v>
      </c>
      <c r="AX9" s="10" t="n">
        <v>1.13860244895064</v>
      </c>
      <c r="AY9" s="10">
        <f>AW9-AX9</f>
        <v/>
      </c>
      <c r="AZ9" s="10" t="n">
        <v>10713.5</v>
      </c>
      <c r="BA9" s="10" t="n">
        <v>2335.744508436028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Сурков Александр Сергеевич</t>
        </is>
      </c>
      <c r="E10" s="9" t="n">
        <v>11</v>
      </c>
      <c r="F10" s="10" t="n">
        <v>7</v>
      </c>
      <c r="G10" s="10" t="n">
        <v>0</v>
      </c>
      <c r="H10" s="10" t="n">
        <v>0</v>
      </c>
      <c r="I10" s="10" t="n">
        <v>18</v>
      </c>
      <c r="J10" s="10" t="n">
        <v>16.86470035377672</v>
      </c>
      <c r="K10" s="10">
        <f>I10-J10</f>
        <v/>
      </c>
      <c r="L10" s="10" t="n">
        <v>28732.5</v>
      </c>
      <c r="M10" s="10" t="n">
        <v>28841.54829163677</v>
      </c>
      <c r="N10" s="11">
        <f>L10-M10</f>
        <v/>
      </c>
      <c r="O10" s="9" t="n">
        <v>9</v>
      </c>
      <c r="P10" s="10" t="n">
        <v>10</v>
      </c>
      <c r="Q10" s="10" t="n">
        <v>1</v>
      </c>
      <c r="R10" s="10" t="n">
        <v>0</v>
      </c>
      <c r="S10" s="10" t="n">
        <v>20</v>
      </c>
      <c r="T10" s="10" t="n">
        <v>16.86470035377672</v>
      </c>
      <c r="U10" s="10">
        <f>S10-T10</f>
        <v/>
      </c>
      <c r="V10" s="10" t="n">
        <v>30029</v>
      </c>
      <c r="W10" s="10" t="n">
        <v>28841.54829163677</v>
      </c>
      <c r="X10" s="11">
        <f>V10-W10</f>
        <v/>
      </c>
      <c r="Y10" s="9" t="n">
        <v>10</v>
      </c>
      <c r="Z10" s="10" t="n">
        <v>6</v>
      </c>
      <c r="AA10" s="10" t="n">
        <v>0</v>
      </c>
      <c r="AB10" s="10" t="n">
        <v>0</v>
      </c>
      <c r="AC10" s="10" t="n">
        <v>16</v>
      </c>
      <c r="AD10" s="10" t="n">
        <v>16.86470035377672</v>
      </c>
      <c r="AE10" s="10">
        <f>AC10-AD10</f>
        <v/>
      </c>
      <c r="AF10" s="10" t="n">
        <v>27422.5</v>
      </c>
      <c r="AG10" s="10" t="n">
        <v>28841.54829163677</v>
      </c>
      <c r="AH10" s="11">
        <f>AF10-AG10</f>
        <v/>
      </c>
      <c r="AI10" s="9" t="n">
        <v>9</v>
      </c>
      <c r="AJ10" s="10" t="n">
        <v>1</v>
      </c>
      <c r="AK10" s="10" t="n">
        <v>0</v>
      </c>
      <c r="AL10" s="10" t="n">
        <v>0</v>
      </c>
      <c r="AM10" s="10" t="n">
        <v>10</v>
      </c>
      <c r="AN10" s="10" t="n">
        <v>16.86470035377672</v>
      </c>
      <c r="AO10" s="10">
        <f>AM10-AN10</f>
        <v/>
      </c>
      <c r="AP10" s="10" t="n">
        <v>18988.75</v>
      </c>
      <c r="AQ10" s="10" t="n">
        <v>28841.54829163677</v>
      </c>
      <c r="AR10" s="11">
        <f>AP10-AQ10</f>
        <v/>
      </c>
      <c r="AS10" s="9" t="n">
        <v>2</v>
      </c>
      <c r="AT10" s="10" t="n">
        <v>1</v>
      </c>
      <c r="AU10" s="10" t="n">
        <v>0</v>
      </c>
      <c r="AV10" s="10" t="n">
        <v>0</v>
      </c>
      <c r="AW10" s="10" t="n">
        <v>3</v>
      </c>
      <c r="AX10" s="10" t="n">
        <v>5.541198584893116</v>
      </c>
      <c r="AY10" s="10">
        <f>AW10-AX10</f>
        <v/>
      </c>
      <c r="AZ10" s="10" t="n">
        <v>4468.75</v>
      </c>
      <c r="BA10" s="10" t="n">
        <v>9533.806833452936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7">
        <f>SUM(BC6:BC10)</f>
        <v/>
      </c>
      <c r="BD11" s="13">
        <f>SUM(BD6:BD10)</f>
        <v/>
      </c>
      <c r="BE11" s="13">
        <f>SUM(BE6:BE10)</f>
        <v/>
      </c>
      <c r="BF11" s="13">
        <f>BE11-BD11</f>
        <v/>
      </c>
      <c r="BG11" s="13">
        <f>SUM(BG6:BG10)</f>
        <v/>
      </c>
      <c r="BH11" s="13">
        <f>SUM(BH6:BH10)</f>
        <v/>
      </c>
      <c r="BI11" s="13">
        <f>BH11-BG11</f>
        <v/>
      </c>
      <c r="BJ11" s="13">
        <f>IFERROR(BH11/30*30,0)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</row>
    <row r="14">
      <c r="A14" s="8" t="n">
        <v>6</v>
      </c>
      <c r="B14" s="8" t="inlineStr"/>
      <c r="C14" s="8" t="inlineStr">
        <is>
          <t>Вне плана</t>
        </is>
      </c>
      <c r="D14" s="8" t="inlineStr">
        <is>
          <t>Авакян Карен Аргамович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>
        <f>I14-J14</f>
        <v/>
      </c>
      <c r="L14" s="10" t="n">
        <v>0</v>
      </c>
      <c r="M14" s="10" t="n">
        <v>0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>
        <f>S14-T14</f>
        <v/>
      </c>
      <c r="V14" s="10" t="n">
        <v>0</v>
      </c>
      <c r="W14" s="10" t="n">
        <v>0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>
        <f>AC14-AD14</f>
        <v/>
      </c>
      <c r="AF14" s="10" t="n">
        <v>0</v>
      </c>
      <c r="AG14" s="10" t="n">
        <v>0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>
        <f>AM14-AN14</f>
        <v/>
      </c>
      <c r="AP14" s="10" t="n">
        <v>0</v>
      </c>
      <c r="AQ14" s="10" t="n">
        <v>0</v>
      </c>
      <c r="AR14" s="11">
        <f>AP14-AQ14</f>
        <v/>
      </c>
      <c r="AS14" s="9" t="n">
        <v>0</v>
      </c>
      <c r="AT14" s="10" t="n">
        <v>0</v>
      </c>
      <c r="AU14" s="10" t="n">
        <v>2</v>
      </c>
      <c r="AV14" s="10" t="n">
        <v>0</v>
      </c>
      <c r="AW14" s="10" t="n">
        <v>2</v>
      </c>
      <c r="AX14" s="10" t="n">
        <v>0</v>
      </c>
      <c r="AY14" s="10">
        <f>AW14-AX14</f>
        <v/>
      </c>
      <c r="AZ14" s="10" t="n">
        <v>0</v>
      </c>
      <c r="BA14" s="10" t="n">
        <v>0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IFERROR(BH14/30*30,0)</f>
        <v/>
      </c>
    </row>
    <row r="15">
      <c r="A15" s="8" t="n">
        <v>7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Артамонова Марина Евгеньевна</t>
        </is>
      </c>
      <c r="E15" s="9" t="n">
        <v>23</v>
      </c>
      <c r="F15" s="10" t="n">
        <v>0</v>
      </c>
      <c r="G15" s="10" t="n">
        <v>0</v>
      </c>
      <c r="H15" s="10" t="n">
        <v>0</v>
      </c>
      <c r="I15" s="10" t="n">
        <v>23</v>
      </c>
      <c r="J15" s="10" t="n">
        <v>21.48516620412651</v>
      </c>
      <c r="K15" s="10">
        <f>I15-J15</f>
        <v/>
      </c>
      <c r="L15" s="10" t="n">
        <v>43218.75</v>
      </c>
      <c r="M15" s="10" t="n">
        <v>40295.03744508099</v>
      </c>
      <c r="N15" s="11">
        <f>L15-M15</f>
        <v/>
      </c>
      <c r="O15" s="9" t="n">
        <v>15</v>
      </c>
      <c r="P15" s="10" t="n">
        <v>0</v>
      </c>
      <c r="Q15" s="10" t="n">
        <v>0</v>
      </c>
      <c r="R15" s="10" t="n">
        <v>0</v>
      </c>
      <c r="S15" s="10" t="n">
        <v>15</v>
      </c>
      <c r="T15" s="10" t="n">
        <v>21.48516620412651</v>
      </c>
      <c r="U15" s="10">
        <f>S15-T15</f>
        <v/>
      </c>
      <c r="V15" s="10" t="n">
        <v>28892</v>
      </c>
      <c r="W15" s="10" t="n">
        <v>40295.03744508099</v>
      </c>
      <c r="X15" s="11">
        <f>V15-W15</f>
        <v/>
      </c>
      <c r="Y15" s="9" t="n">
        <v>11</v>
      </c>
      <c r="Z15" s="10" t="n">
        <v>0</v>
      </c>
      <c r="AA15" s="10" t="n">
        <v>2</v>
      </c>
      <c r="AB15" s="10" t="n">
        <v>0</v>
      </c>
      <c r="AC15" s="10" t="n">
        <v>13</v>
      </c>
      <c r="AD15" s="10" t="n">
        <v>21.48516620412651</v>
      </c>
      <c r="AE15" s="10">
        <f>AC15-AD15</f>
        <v/>
      </c>
      <c r="AF15" s="10" t="n">
        <v>22340.5</v>
      </c>
      <c r="AG15" s="10" t="n">
        <v>40295.03744508099</v>
      </c>
      <c r="AH15" s="11">
        <f>AF15-AG15</f>
        <v/>
      </c>
      <c r="AI15" s="9" t="n">
        <v>16</v>
      </c>
      <c r="AJ15" s="10" t="n">
        <v>0</v>
      </c>
      <c r="AK15" s="10" t="n">
        <v>2</v>
      </c>
      <c r="AL15" s="10" t="n">
        <v>0</v>
      </c>
      <c r="AM15" s="10" t="n">
        <v>18</v>
      </c>
      <c r="AN15" s="10" t="n">
        <v>21.48516620412651</v>
      </c>
      <c r="AO15" s="10">
        <f>AM15-AN15</f>
        <v/>
      </c>
      <c r="AP15" s="10" t="n">
        <v>30247.25</v>
      </c>
      <c r="AQ15" s="10" t="n">
        <v>40295.03744508099</v>
      </c>
      <c r="AR15" s="11">
        <f>AP15-AQ15</f>
        <v/>
      </c>
      <c r="AS15" s="9" t="n">
        <v>2</v>
      </c>
      <c r="AT15" s="10" t="n">
        <v>0</v>
      </c>
      <c r="AU15" s="10" t="n">
        <v>0</v>
      </c>
      <c r="AV15" s="10" t="n">
        <v>0</v>
      </c>
      <c r="AW15" s="10" t="n">
        <v>2</v>
      </c>
      <c r="AX15" s="10" t="n">
        <v>7.059335183493969</v>
      </c>
      <c r="AY15" s="10">
        <f>AW15-AX15</f>
        <v/>
      </c>
      <c r="AZ15" s="10" t="n">
        <v>3745.75</v>
      </c>
      <c r="BA15" s="10" t="n">
        <v>13319.85021967604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8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Бежинарь Герман Вадимович</t>
        </is>
      </c>
      <c r="E16" s="9" t="n">
        <v>7</v>
      </c>
      <c r="F16" s="10" t="n">
        <v>0</v>
      </c>
      <c r="G16" s="10" t="n">
        <v>0</v>
      </c>
      <c r="H16" s="10" t="n">
        <v>0</v>
      </c>
      <c r="I16" s="10" t="n">
        <v>7</v>
      </c>
      <c r="J16" s="10" t="n">
        <v>7.392745360559659</v>
      </c>
      <c r="K16" s="10">
        <f>I16-J16</f>
        <v/>
      </c>
      <c r="L16" s="10" t="n">
        <v>13661</v>
      </c>
      <c r="M16" s="10" t="n">
        <v>13485.55980970046</v>
      </c>
      <c r="N16" s="11">
        <f>L16-M16</f>
        <v/>
      </c>
      <c r="O16" s="9" t="n">
        <v>9</v>
      </c>
      <c r="P16" s="10" t="n">
        <v>0</v>
      </c>
      <c r="Q16" s="10" t="n">
        <v>0</v>
      </c>
      <c r="R16" s="10" t="n">
        <v>0</v>
      </c>
      <c r="S16" s="10" t="n">
        <v>9</v>
      </c>
      <c r="T16" s="10" t="n">
        <v>7.392745360559659</v>
      </c>
      <c r="U16" s="10">
        <f>S16-T16</f>
        <v/>
      </c>
      <c r="V16" s="10" t="n">
        <v>18181.5</v>
      </c>
      <c r="W16" s="10" t="n">
        <v>13485.55980970046</v>
      </c>
      <c r="X16" s="11">
        <f>V16-W16</f>
        <v/>
      </c>
      <c r="Y16" s="9" t="n">
        <v>5</v>
      </c>
      <c r="Z16" s="10" t="n">
        <v>0</v>
      </c>
      <c r="AA16" s="10" t="n">
        <v>0</v>
      </c>
      <c r="AB16" s="10" t="n">
        <v>0</v>
      </c>
      <c r="AC16" s="10" t="n">
        <v>5</v>
      </c>
      <c r="AD16" s="10" t="n">
        <v>7.392745360559659</v>
      </c>
      <c r="AE16" s="10">
        <f>AC16-AD16</f>
        <v/>
      </c>
      <c r="AF16" s="10" t="n">
        <v>8185</v>
      </c>
      <c r="AG16" s="10" t="n">
        <v>13485.55980970046</v>
      </c>
      <c r="AH16" s="11">
        <f>AF16-AG16</f>
        <v/>
      </c>
      <c r="AI16" s="9" t="n">
        <v>9</v>
      </c>
      <c r="AJ16" s="10" t="n">
        <v>1</v>
      </c>
      <c r="AK16" s="10" t="n">
        <v>0</v>
      </c>
      <c r="AL16" s="10" t="n">
        <v>0</v>
      </c>
      <c r="AM16" s="10" t="n">
        <v>10</v>
      </c>
      <c r="AN16" s="10" t="n">
        <v>7.392745360559659</v>
      </c>
      <c r="AO16" s="10">
        <f>AM16-AN16</f>
        <v/>
      </c>
      <c r="AP16" s="10" t="n">
        <v>18406.01</v>
      </c>
      <c r="AQ16" s="10" t="n">
        <v>13485.55980970046</v>
      </c>
      <c r="AR16" s="11">
        <f>AP16-AQ16</f>
        <v/>
      </c>
      <c r="AS16" s="9" t="n">
        <v>3</v>
      </c>
      <c r="AT16" s="10" t="n">
        <v>0</v>
      </c>
      <c r="AU16" s="10" t="n">
        <v>0</v>
      </c>
      <c r="AV16" s="10" t="n">
        <v>0</v>
      </c>
      <c r="AW16" s="10" t="n">
        <v>3</v>
      </c>
      <c r="AX16" s="10" t="n">
        <v>2.429018557761366</v>
      </c>
      <c r="AY16" s="10">
        <f>AW16-AX16</f>
        <v/>
      </c>
      <c r="AZ16" s="10" t="n">
        <v>5725.42</v>
      </c>
      <c r="BA16" s="10" t="n">
        <v>4457.76076119817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9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Боклащук Евгений Игоревич</t>
        </is>
      </c>
      <c r="E17" s="9" t="n">
        <v>35</v>
      </c>
      <c r="F17" s="10" t="n">
        <v>0</v>
      </c>
      <c r="G17" s="10" t="n">
        <v>0</v>
      </c>
      <c r="H17" s="10" t="n">
        <v>0</v>
      </c>
      <c r="I17" s="10" t="n">
        <v>35</v>
      </c>
      <c r="J17" s="10" t="n">
        <v>32.11223765993102</v>
      </c>
      <c r="K17" s="10">
        <f>I17-J17</f>
        <v/>
      </c>
      <c r="L17" s="10" t="n">
        <v>62992.5</v>
      </c>
      <c r="M17" s="10" t="n">
        <v>51078.86695044077</v>
      </c>
      <c r="N17" s="11">
        <f>L17-M17</f>
        <v/>
      </c>
      <c r="O17" s="9" t="n">
        <v>26</v>
      </c>
      <c r="P17" s="10" t="n">
        <v>0</v>
      </c>
      <c r="Q17" s="10" t="n">
        <v>1</v>
      </c>
      <c r="R17" s="10" t="n">
        <v>0</v>
      </c>
      <c r="S17" s="10" t="n">
        <v>27</v>
      </c>
      <c r="T17" s="10" t="n">
        <v>32.11223765993102</v>
      </c>
      <c r="U17" s="10">
        <f>S17-T17</f>
        <v/>
      </c>
      <c r="V17" s="10" t="n">
        <v>43922.5</v>
      </c>
      <c r="W17" s="10" t="n">
        <v>51078.86695044077</v>
      </c>
      <c r="X17" s="11">
        <f>V17-W17</f>
        <v/>
      </c>
      <c r="Y17" s="9" t="n">
        <v>30</v>
      </c>
      <c r="Z17" s="10" t="n">
        <v>0</v>
      </c>
      <c r="AA17" s="10" t="n">
        <v>1</v>
      </c>
      <c r="AB17" s="10" t="n">
        <v>0</v>
      </c>
      <c r="AC17" s="10" t="n">
        <v>31</v>
      </c>
      <c r="AD17" s="10" t="n">
        <v>32.11223765993102</v>
      </c>
      <c r="AE17" s="10">
        <f>AC17-AD17</f>
        <v/>
      </c>
      <c r="AF17" s="10" t="n">
        <v>51772.25</v>
      </c>
      <c r="AG17" s="10" t="n">
        <v>51078.86695044077</v>
      </c>
      <c r="AH17" s="11">
        <f>AF17-AG17</f>
        <v/>
      </c>
      <c r="AI17" s="9" t="n">
        <v>25</v>
      </c>
      <c r="AJ17" s="10" t="n">
        <v>0</v>
      </c>
      <c r="AK17" s="10" t="n">
        <v>0</v>
      </c>
      <c r="AL17" s="10" t="n">
        <v>0</v>
      </c>
      <c r="AM17" s="10" t="n">
        <v>25</v>
      </c>
      <c r="AN17" s="10" t="n">
        <v>32.11223765993102</v>
      </c>
      <c r="AO17" s="10">
        <f>AM17-AN17</f>
        <v/>
      </c>
      <c r="AP17" s="10" t="n">
        <v>44367.25</v>
      </c>
      <c r="AQ17" s="10" t="n">
        <v>51078.86695044077</v>
      </c>
      <c r="AR17" s="11">
        <f>AP17-AQ17</f>
        <v/>
      </c>
      <c r="AS17" s="9" t="n">
        <v>10</v>
      </c>
      <c r="AT17" s="10" t="n">
        <v>0</v>
      </c>
      <c r="AU17" s="10" t="n">
        <v>0</v>
      </c>
      <c r="AV17" s="10" t="n">
        <v>0</v>
      </c>
      <c r="AW17" s="10" t="n">
        <v>10</v>
      </c>
      <c r="AX17" s="10" t="n">
        <v>10.55104936027593</v>
      </c>
      <c r="AY17" s="10">
        <f>AW17-AX17</f>
        <v/>
      </c>
      <c r="AZ17" s="10" t="n">
        <v>16602.75</v>
      </c>
      <c r="BA17" s="10" t="n">
        <v>16884.53219823691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Борисова Алина Владимировна</t>
        </is>
      </c>
      <c r="E18" s="9" t="n">
        <v>6</v>
      </c>
      <c r="F18" s="10" t="n">
        <v>0</v>
      </c>
      <c r="G18" s="10" t="n">
        <v>0</v>
      </c>
      <c r="H18" s="10" t="n">
        <v>0</v>
      </c>
      <c r="I18" s="10" t="n">
        <v>6</v>
      </c>
      <c r="J18" s="10" t="n">
        <v>5.313535727902255</v>
      </c>
      <c r="K18" s="10">
        <f>I18-J18</f>
        <v/>
      </c>
      <c r="L18" s="10" t="n">
        <v>10287</v>
      </c>
      <c r="M18" s="10" t="n">
        <v>7066.063872890993</v>
      </c>
      <c r="N18" s="11">
        <f>L18-M18</f>
        <v/>
      </c>
      <c r="O18" s="9" t="n">
        <v>10</v>
      </c>
      <c r="P18" s="10" t="n">
        <v>0</v>
      </c>
      <c r="Q18" s="10" t="n">
        <v>0</v>
      </c>
      <c r="R18" s="10" t="n">
        <v>0</v>
      </c>
      <c r="S18" s="10" t="n">
        <v>10</v>
      </c>
      <c r="T18" s="10" t="n">
        <v>5.313535727902255</v>
      </c>
      <c r="U18" s="10">
        <f>S18-T18</f>
        <v/>
      </c>
      <c r="V18" s="10" t="n">
        <v>17847</v>
      </c>
      <c r="W18" s="10" t="n">
        <v>7066.063872890993</v>
      </c>
      <c r="X18" s="11">
        <f>V18-W18</f>
        <v/>
      </c>
      <c r="Y18" s="9" t="n">
        <v>3</v>
      </c>
      <c r="Z18" s="10" t="n">
        <v>0</v>
      </c>
      <c r="AA18" s="10" t="n">
        <v>1</v>
      </c>
      <c r="AB18" s="10" t="n">
        <v>0</v>
      </c>
      <c r="AC18" s="10" t="n">
        <v>4</v>
      </c>
      <c r="AD18" s="10" t="n">
        <v>5.313535727902255</v>
      </c>
      <c r="AE18" s="10">
        <f>AC18-AD18</f>
        <v/>
      </c>
      <c r="AF18" s="10" t="n">
        <v>3780</v>
      </c>
      <c r="AG18" s="10" t="n">
        <v>7066.063872890993</v>
      </c>
      <c r="AH18" s="11">
        <f>AF18-AG18</f>
        <v/>
      </c>
      <c r="AI18" s="9" t="n">
        <v>6</v>
      </c>
      <c r="AJ18" s="10" t="n">
        <v>0</v>
      </c>
      <c r="AK18" s="10" t="n">
        <v>0</v>
      </c>
      <c r="AL18" s="10" t="n">
        <v>0</v>
      </c>
      <c r="AM18" s="10" t="n">
        <v>6</v>
      </c>
      <c r="AN18" s="10" t="n">
        <v>5.313535727902255</v>
      </c>
      <c r="AO18" s="10">
        <f>AM18-AN18</f>
        <v/>
      </c>
      <c r="AP18" s="10" t="n">
        <v>10463.5</v>
      </c>
      <c r="AQ18" s="10" t="n">
        <v>7066.063872890993</v>
      </c>
      <c r="AR18" s="11">
        <f>AP18-AQ18</f>
        <v/>
      </c>
      <c r="AS18" s="9" t="n">
        <v>2</v>
      </c>
      <c r="AT18" s="10" t="n">
        <v>0</v>
      </c>
      <c r="AU18" s="10" t="n">
        <v>0</v>
      </c>
      <c r="AV18" s="10" t="n">
        <v>0</v>
      </c>
      <c r="AW18" s="10" t="n">
        <v>2</v>
      </c>
      <c r="AX18" s="10" t="n">
        <v>1.745857088390982</v>
      </c>
      <c r="AY18" s="10">
        <f>AW18-AX18</f>
        <v/>
      </c>
      <c r="AZ18" s="10" t="n">
        <v>3353.5</v>
      </c>
      <c r="BA18" s="10" t="n">
        <v>2335.744508436028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Быстрова Наталья Сергеевна</t>
        </is>
      </c>
      <c r="E19" s="9" t="n">
        <v>8</v>
      </c>
      <c r="F19" s="10" t="n">
        <v>0</v>
      </c>
      <c r="G19" s="10" t="n">
        <v>0</v>
      </c>
      <c r="H19" s="10" t="n">
        <v>0</v>
      </c>
      <c r="I19" s="10" t="n">
        <v>8</v>
      </c>
      <c r="J19" s="10" t="n">
        <v>10.39604816328702</v>
      </c>
      <c r="K19" s="10">
        <f>I19-J19</f>
        <v/>
      </c>
      <c r="L19" s="10" t="n">
        <v>14469.5</v>
      </c>
      <c r="M19" s="10" t="n">
        <v>16649.12435409936</v>
      </c>
      <c r="N19" s="11">
        <f>L19-M19</f>
        <v/>
      </c>
      <c r="O19" s="9" t="n">
        <v>9</v>
      </c>
      <c r="P19" s="10" t="n">
        <v>0</v>
      </c>
      <c r="Q19" s="10" t="n">
        <v>0</v>
      </c>
      <c r="R19" s="10" t="n">
        <v>0</v>
      </c>
      <c r="S19" s="10" t="n">
        <v>9</v>
      </c>
      <c r="T19" s="10" t="n">
        <v>10.39604816328702</v>
      </c>
      <c r="U19" s="10">
        <f>S19-T19</f>
        <v/>
      </c>
      <c r="V19" s="10" t="n">
        <v>14991</v>
      </c>
      <c r="W19" s="10" t="n">
        <v>16649.12435409936</v>
      </c>
      <c r="X19" s="11">
        <f>V19-W19</f>
        <v/>
      </c>
      <c r="Y19" s="9" t="n">
        <v>9</v>
      </c>
      <c r="Z19" s="10" t="n">
        <v>0</v>
      </c>
      <c r="AA19" s="10" t="n">
        <v>0</v>
      </c>
      <c r="AB19" s="10" t="n">
        <v>0</v>
      </c>
      <c r="AC19" s="10" t="n">
        <v>9</v>
      </c>
      <c r="AD19" s="10" t="n">
        <v>10.39604816328702</v>
      </c>
      <c r="AE19" s="10">
        <f>AC19-AD19</f>
        <v/>
      </c>
      <c r="AF19" s="10" t="n">
        <v>13022.5</v>
      </c>
      <c r="AG19" s="10" t="n">
        <v>16649.12435409936</v>
      </c>
      <c r="AH19" s="11">
        <f>AF19-AG19</f>
        <v/>
      </c>
      <c r="AI19" s="9" t="n">
        <v>3</v>
      </c>
      <c r="AJ19" s="10" t="n">
        <v>0</v>
      </c>
      <c r="AK19" s="10" t="n">
        <v>0</v>
      </c>
      <c r="AL19" s="10" t="n">
        <v>0</v>
      </c>
      <c r="AM19" s="10" t="n">
        <v>3</v>
      </c>
      <c r="AN19" s="10" t="n">
        <v>10.39604816328702</v>
      </c>
      <c r="AO19" s="10">
        <f>AM19-AN19</f>
        <v/>
      </c>
      <c r="AP19" s="10" t="n">
        <v>5061.5</v>
      </c>
      <c r="AQ19" s="10" t="n">
        <v>16649.12435409936</v>
      </c>
      <c r="AR19" s="11">
        <f>AP19-AQ19</f>
        <v/>
      </c>
      <c r="AS19" s="9" t="n">
        <v>3</v>
      </c>
      <c r="AT19" s="10" t="n">
        <v>0</v>
      </c>
      <c r="AU19" s="10" t="n">
        <v>0</v>
      </c>
      <c r="AV19" s="10" t="n">
        <v>0</v>
      </c>
      <c r="AW19" s="10" t="n">
        <v>3</v>
      </c>
      <c r="AX19" s="10" t="n">
        <v>3.415807346851921</v>
      </c>
      <c r="AY19" s="10">
        <f>AW19-AX19</f>
        <v/>
      </c>
      <c r="AZ19" s="10" t="n">
        <v>5156</v>
      </c>
      <c r="BA19" s="10" t="n">
        <v>5503.502583602536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Галкин Никита Игоревич</t>
        </is>
      </c>
      <c r="E20" s="9" t="n">
        <v>34</v>
      </c>
      <c r="F20" s="10" t="n">
        <v>0</v>
      </c>
      <c r="G20" s="10" t="n">
        <v>1</v>
      </c>
      <c r="H20" s="10" t="n">
        <v>0</v>
      </c>
      <c r="I20" s="10" t="n">
        <v>35</v>
      </c>
      <c r="J20" s="10" t="n">
        <v>29.10893485720366</v>
      </c>
      <c r="K20" s="10">
        <f>I20-J20</f>
        <v/>
      </c>
      <c r="L20" s="10" t="n">
        <v>84734.75</v>
      </c>
      <c r="M20" s="10" t="n">
        <v>66573.40570439455</v>
      </c>
      <c r="N20" s="11">
        <f>L20-M20</f>
        <v/>
      </c>
      <c r="O20" s="9" t="n">
        <v>32</v>
      </c>
      <c r="P20" s="10" t="n">
        <v>0</v>
      </c>
      <c r="Q20" s="10" t="n">
        <v>0</v>
      </c>
      <c r="R20" s="10" t="n">
        <v>0</v>
      </c>
      <c r="S20" s="10" t="n">
        <v>32</v>
      </c>
      <c r="T20" s="10" t="n">
        <v>29.10893485720366</v>
      </c>
      <c r="U20" s="10">
        <f>S20-T20</f>
        <v/>
      </c>
      <c r="V20" s="10" t="n">
        <v>74778.59</v>
      </c>
      <c r="W20" s="10" t="n">
        <v>66573.40570439455</v>
      </c>
      <c r="X20" s="11">
        <f>V20-W20</f>
        <v/>
      </c>
      <c r="Y20" s="9" t="n">
        <v>30</v>
      </c>
      <c r="Z20" s="10" t="n">
        <v>0</v>
      </c>
      <c r="AA20" s="10" t="n">
        <v>0</v>
      </c>
      <c r="AB20" s="10" t="n">
        <v>0</v>
      </c>
      <c r="AC20" s="10" t="n">
        <v>30</v>
      </c>
      <c r="AD20" s="10" t="n">
        <v>29.10893485720366</v>
      </c>
      <c r="AE20" s="10">
        <f>AC20-AD20</f>
        <v/>
      </c>
      <c r="AF20" s="10" t="n">
        <v>71958.92</v>
      </c>
      <c r="AG20" s="10" t="n">
        <v>66573.40570439455</v>
      </c>
      <c r="AH20" s="11">
        <f>AF20-AG20</f>
        <v/>
      </c>
      <c r="AI20" s="9" t="n">
        <v>31</v>
      </c>
      <c r="AJ20" s="10" t="n">
        <v>0</v>
      </c>
      <c r="AK20" s="10" t="n">
        <v>0</v>
      </c>
      <c r="AL20" s="10" t="n">
        <v>0</v>
      </c>
      <c r="AM20" s="10" t="n">
        <v>31</v>
      </c>
      <c r="AN20" s="10" t="n">
        <v>29.10893485720366</v>
      </c>
      <c r="AO20" s="10">
        <f>AM20-AN20</f>
        <v/>
      </c>
      <c r="AP20" s="10" t="n">
        <v>73317.92</v>
      </c>
      <c r="AQ20" s="10" t="n">
        <v>66573.40570439455</v>
      </c>
      <c r="AR20" s="11">
        <f>AP20-AQ20</f>
        <v/>
      </c>
      <c r="AS20" s="9" t="n">
        <v>7</v>
      </c>
      <c r="AT20" s="10" t="n">
        <v>0</v>
      </c>
      <c r="AU20" s="10" t="n">
        <v>0</v>
      </c>
      <c r="AV20" s="10" t="n">
        <v>0</v>
      </c>
      <c r="AW20" s="10" t="n">
        <v>7</v>
      </c>
      <c r="AX20" s="10" t="n">
        <v>9.564260571185377</v>
      </c>
      <c r="AY20" s="10">
        <f>AW20-AX20</f>
        <v/>
      </c>
      <c r="AZ20" s="10" t="n">
        <v>16847.91</v>
      </c>
      <c r="BA20" s="10" t="n">
        <v>22006.37718242179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ПТ</t>
        </is>
      </c>
      <c r="D21" s="8" t="inlineStr">
        <is>
          <t>Гордиенко Диана Сергеевна</t>
        </is>
      </c>
      <c r="E21" s="9" t="n">
        <v>5</v>
      </c>
      <c r="F21" s="10" t="n">
        <v>0</v>
      </c>
      <c r="G21" s="10" t="n">
        <v>2</v>
      </c>
      <c r="H21" s="10" t="n">
        <v>0</v>
      </c>
      <c r="I21" s="10" t="n">
        <v>7</v>
      </c>
      <c r="J21" s="10" t="n">
        <v>0.2310232925174893</v>
      </c>
      <c r="K21" s="10">
        <f>I21-J21</f>
        <v/>
      </c>
      <c r="L21" s="10" t="n">
        <v>8841.5</v>
      </c>
      <c r="M21" s="10" t="n">
        <v>369.4673920465879</v>
      </c>
      <c r="N21" s="11">
        <f>L21-M21</f>
        <v/>
      </c>
      <c r="O21" s="9" t="n">
        <v>6</v>
      </c>
      <c r="P21" s="10" t="n">
        <v>0</v>
      </c>
      <c r="Q21" s="10" t="n">
        <v>0</v>
      </c>
      <c r="R21" s="10" t="n">
        <v>0</v>
      </c>
      <c r="S21" s="10" t="n">
        <v>6</v>
      </c>
      <c r="T21" s="10" t="n">
        <v>0.2310232925174893</v>
      </c>
      <c r="U21" s="10">
        <f>S21-T21</f>
        <v/>
      </c>
      <c r="V21" s="10" t="n">
        <v>10448</v>
      </c>
      <c r="W21" s="10" t="n">
        <v>369.4673920465879</v>
      </c>
      <c r="X21" s="11">
        <f>V21-W21</f>
        <v/>
      </c>
      <c r="Y21" s="9" t="n">
        <v>6</v>
      </c>
      <c r="Z21" s="10" t="n">
        <v>0</v>
      </c>
      <c r="AA21" s="10" t="n">
        <v>1</v>
      </c>
      <c r="AB21" s="10" t="n">
        <v>0</v>
      </c>
      <c r="AC21" s="10" t="n">
        <v>7</v>
      </c>
      <c r="AD21" s="10" t="n">
        <v>0.2310232925174893</v>
      </c>
      <c r="AE21" s="10">
        <f>AC21-AD21</f>
        <v/>
      </c>
      <c r="AF21" s="10" t="n">
        <v>8395.5</v>
      </c>
      <c r="AG21" s="10" t="n">
        <v>369.4673920465879</v>
      </c>
      <c r="AH21" s="11">
        <f>AF21-AG21</f>
        <v/>
      </c>
      <c r="AI21" s="9" t="n">
        <v>8</v>
      </c>
      <c r="AJ21" s="10" t="n">
        <v>0</v>
      </c>
      <c r="AK21" s="10" t="n">
        <v>1</v>
      </c>
      <c r="AL21" s="10" t="n">
        <v>0</v>
      </c>
      <c r="AM21" s="10" t="n">
        <v>9</v>
      </c>
      <c r="AN21" s="10" t="n">
        <v>0.2310232925174893</v>
      </c>
      <c r="AO21" s="10">
        <f>AM21-AN21</f>
        <v/>
      </c>
      <c r="AP21" s="10" t="n">
        <v>13232.5</v>
      </c>
      <c r="AQ21" s="10" t="n">
        <v>369.4673920465879</v>
      </c>
      <c r="AR21" s="11">
        <f>AP21-AQ21</f>
        <v/>
      </c>
      <c r="AS21" s="9" t="n">
        <v>1</v>
      </c>
      <c r="AT21" s="10" t="n">
        <v>0</v>
      </c>
      <c r="AU21" s="10" t="n">
        <v>1</v>
      </c>
      <c r="AV21" s="10" t="n">
        <v>0</v>
      </c>
      <c r="AW21" s="10" t="n">
        <v>2</v>
      </c>
      <c r="AX21" s="10" t="n">
        <v>0.07590682993004268</v>
      </c>
      <c r="AY21" s="10">
        <f>AW21-AX21</f>
        <v/>
      </c>
      <c r="AZ21" s="10" t="n">
        <v>1606.5</v>
      </c>
      <c r="BA21" s="10" t="n">
        <v>122.1304318136485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Гукасян Светлана Гамлетовна</t>
        </is>
      </c>
      <c r="E22" s="9" t="n">
        <v>11</v>
      </c>
      <c r="F22" s="10" t="n">
        <v>8</v>
      </c>
      <c r="G22" s="10" t="n">
        <v>8</v>
      </c>
      <c r="H22" s="10" t="n">
        <v>0</v>
      </c>
      <c r="I22" s="10" t="n">
        <v>27</v>
      </c>
      <c r="J22" s="10" t="n">
        <v>24.48846900685387</v>
      </c>
      <c r="K22" s="10">
        <f>I22-J22</f>
        <v/>
      </c>
      <c r="L22" s="10" t="n">
        <v>25095.75</v>
      </c>
      <c r="M22" s="10" t="n">
        <v>46876.17536591084</v>
      </c>
      <c r="N22" s="11">
        <f>L22-M22</f>
        <v/>
      </c>
      <c r="O22" s="9" t="n">
        <v>18</v>
      </c>
      <c r="P22" s="10" t="n">
        <v>4</v>
      </c>
      <c r="Q22" s="10" t="n">
        <v>1</v>
      </c>
      <c r="R22" s="10" t="n">
        <v>0</v>
      </c>
      <c r="S22" s="10" t="n">
        <v>23</v>
      </c>
      <c r="T22" s="10" t="n">
        <v>24.48846900685387</v>
      </c>
      <c r="U22" s="10">
        <f>S22-T22</f>
        <v/>
      </c>
      <c r="V22" s="10" t="n">
        <v>35226.5</v>
      </c>
      <c r="W22" s="10" t="n">
        <v>46876.17536591084</v>
      </c>
      <c r="X22" s="11">
        <f>V22-W22</f>
        <v/>
      </c>
      <c r="Y22" s="9" t="n">
        <v>23</v>
      </c>
      <c r="Z22" s="10" t="n">
        <v>3</v>
      </c>
      <c r="AA22" s="10" t="n">
        <v>0</v>
      </c>
      <c r="AB22" s="10" t="n">
        <v>0</v>
      </c>
      <c r="AC22" s="10" t="n">
        <v>26</v>
      </c>
      <c r="AD22" s="10" t="n">
        <v>24.48846900685387</v>
      </c>
      <c r="AE22" s="10">
        <f>AC22-AD22</f>
        <v/>
      </c>
      <c r="AF22" s="10" t="n">
        <v>47498.13</v>
      </c>
      <c r="AG22" s="10" t="n">
        <v>46876.17536591084</v>
      </c>
      <c r="AH22" s="11">
        <f>AF22-AG22</f>
        <v/>
      </c>
      <c r="AI22" s="9" t="n">
        <v>24</v>
      </c>
      <c r="AJ22" s="10" t="n">
        <v>6</v>
      </c>
      <c r="AK22" s="10" t="n">
        <v>0</v>
      </c>
      <c r="AL22" s="10" t="n">
        <v>0</v>
      </c>
      <c r="AM22" s="10" t="n">
        <v>30</v>
      </c>
      <c r="AN22" s="10" t="n">
        <v>24.48846900685387</v>
      </c>
      <c r="AO22" s="10">
        <f>AM22-AN22</f>
        <v/>
      </c>
      <c r="AP22" s="10" t="n">
        <v>56137.12</v>
      </c>
      <c r="AQ22" s="10" t="n">
        <v>46876.17536591084</v>
      </c>
      <c r="AR22" s="11">
        <f>AP22-AQ22</f>
        <v/>
      </c>
      <c r="AS22" s="9" t="n">
        <v>9</v>
      </c>
      <c r="AT22" s="10" t="n">
        <v>0</v>
      </c>
      <c r="AU22" s="10" t="n">
        <v>0</v>
      </c>
      <c r="AV22" s="10" t="n">
        <v>0</v>
      </c>
      <c r="AW22" s="10" t="n">
        <v>9</v>
      </c>
      <c r="AX22" s="10" t="n">
        <v>8.046123972584525</v>
      </c>
      <c r="AY22" s="10">
        <f>AW22-AX22</f>
        <v/>
      </c>
      <c r="AZ22" s="10" t="n">
        <v>19631.25</v>
      </c>
      <c r="BA22" s="10" t="n">
        <v>15495.29853635665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Денисенко Никита Денисович</t>
        </is>
      </c>
      <c r="E23" s="9" t="n">
        <v>5</v>
      </c>
      <c r="F23" s="10" t="n">
        <v>3</v>
      </c>
      <c r="G23" s="10" t="n">
        <v>0</v>
      </c>
      <c r="H23" s="10" t="n">
        <v>0</v>
      </c>
      <c r="I23" s="10" t="n">
        <v>8</v>
      </c>
      <c r="J23" s="10" t="n">
        <v>9.934001578252042</v>
      </c>
      <c r="K23" s="10">
        <f>I23-J23</f>
        <v/>
      </c>
      <c r="L23" s="10" t="n">
        <v>13448.5</v>
      </c>
      <c r="M23" s="10" t="n">
        <v>17942.26022626242</v>
      </c>
      <c r="N23" s="11">
        <f>L23-M23</f>
        <v/>
      </c>
      <c r="O23" s="9" t="n">
        <v>6</v>
      </c>
      <c r="P23" s="10" t="n">
        <v>1</v>
      </c>
      <c r="Q23" s="10" t="n">
        <v>0</v>
      </c>
      <c r="R23" s="10" t="n">
        <v>0</v>
      </c>
      <c r="S23" s="10" t="n">
        <v>7</v>
      </c>
      <c r="T23" s="10" t="n">
        <v>9.934001578252042</v>
      </c>
      <c r="U23" s="10">
        <f>S23-T23</f>
        <v/>
      </c>
      <c r="V23" s="10" t="n">
        <v>12930</v>
      </c>
      <c r="W23" s="10" t="n">
        <v>17942.26022626242</v>
      </c>
      <c r="X23" s="11">
        <f>V23-W23</f>
        <v/>
      </c>
      <c r="Y23" s="9" t="n">
        <v>10</v>
      </c>
      <c r="Z23" s="10" t="n">
        <v>0</v>
      </c>
      <c r="AA23" s="10" t="n">
        <v>0</v>
      </c>
      <c r="AB23" s="10" t="n">
        <v>0</v>
      </c>
      <c r="AC23" s="10" t="n">
        <v>10</v>
      </c>
      <c r="AD23" s="10" t="n">
        <v>9.934001578252042</v>
      </c>
      <c r="AE23" s="10">
        <f>AC23-AD23</f>
        <v/>
      </c>
      <c r="AF23" s="10" t="n">
        <v>19496</v>
      </c>
      <c r="AG23" s="10" t="n">
        <v>17942.26022626242</v>
      </c>
      <c r="AH23" s="11">
        <f>AF23-AG23</f>
        <v/>
      </c>
      <c r="AI23" s="9" t="n">
        <v>7</v>
      </c>
      <c r="AJ23" s="10" t="n">
        <v>0</v>
      </c>
      <c r="AK23" s="10" t="n">
        <v>0</v>
      </c>
      <c r="AL23" s="10" t="n">
        <v>0</v>
      </c>
      <c r="AM23" s="10" t="n">
        <v>7</v>
      </c>
      <c r="AN23" s="10" t="n">
        <v>9.934001578252042</v>
      </c>
      <c r="AO23" s="10">
        <f>AM23-AN23</f>
        <v/>
      </c>
      <c r="AP23" s="10" t="n">
        <v>11653.25</v>
      </c>
      <c r="AQ23" s="10" t="n">
        <v>17942.26022626242</v>
      </c>
      <c r="AR23" s="11">
        <f>AP23-AQ23</f>
        <v/>
      </c>
      <c r="AS23" s="9" t="n">
        <v>12</v>
      </c>
      <c r="AT23" s="10" t="n">
        <v>1</v>
      </c>
      <c r="AU23" s="10" t="n">
        <v>0</v>
      </c>
      <c r="AV23" s="10" t="n">
        <v>0</v>
      </c>
      <c r="AW23" s="10" t="n">
        <v>13</v>
      </c>
      <c r="AX23" s="10" t="n">
        <v>3.263993686991835</v>
      </c>
      <c r="AY23" s="10">
        <f>AW23-AX23</f>
        <v/>
      </c>
      <c r="AZ23" s="10" t="n">
        <v>16522.5</v>
      </c>
      <c r="BA23" s="10" t="n">
        <v>5930.959094950305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Долюк Юлия Павловна</t>
        </is>
      </c>
      <c r="E24" s="9" t="n">
        <v>23</v>
      </c>
      <c r="F24" s="10" t="n">
        <v>0</v>
      </c>
      <c r="G24" s="10" t="n">
        <v>1</v>
      </c>
      <c r="H24" s="10" t="n">
        <v>0</v>
      </c>
      <c r="I24" s="10" t="n">
        <v>24</v>
      </c>
      <c r="J24" s="10" t="n">
        <v>19.4059565714691</v>
      </c>
      <c r="K24" s="10">
        <f>I24-J24</f>
        <v/>
      </c>
      <c r="L24" s="10" t="n">
        <v>31175.75</v>
      </c>
      <c r="M24" s="10" t="n">
        <v>32466.94707609391</v>
      </c>
      <c r="N24" s="11">
        <f>L24-M24</f>
        <v/>
      </c>
      <c r="O24" s="9" t="n">
        <v>20</v>
      </c>
      <c r="P24" s="10" t="n">
        <v>0</v>
      </c>
      <c r="Q24" s="10" t="n">
        <v>0</v>
      </c>
      <c r="R24" s="10" t="n">
        <v>0</v>
      </c>
      <c r="S24" s="10" t="n">
        <v>20</v>
      </c>
      <c r="T24" s="10" t="n">
        <v>19.4059565714691</v>
      </c>
      <c r="U24" s="10">
        <f>S24-T24</f>
        <v/>
      </c>
      <c r="V24" s="10" t="n">
        <v>34263.75</v>
      </c>
      <c r="W24" s="10" t="n">
        <v>32466.94707609391</v>
      </c>
      <c r="X24" s="11">
        <f>V24-W24</f>
        <v/>
      </c>
      <c r="Y24" s="9" t="n">
        <v>20</v>
      </c>
      <c r="Z24" s="10" t="n">
        <v>0</v>
      </c>
      <c r="AA24" s="10" t="n">
        <v>0</v>
      </c>
      <c r="AB24" s="10" t="n">
        <v>0</v>
      </c>
      <c r="AC24" s="10" t="n">
        <v>20</v>
      </c>
      <c r="AD24" s="10" t="n">
        <v>19.4059565714691</v>
      </c>
      <c r="AE24" s="10">
        <f>AC24-AD24</f>
        <v/>
      </c>
      <c r="AF24" s="10" t="n">
        <v>34846.25</v>
      </c>
      <c r="AG24" s="10" t="n">
        <v>32466.94707609391</v>
      </c>
      <c r="AH24" s="11">
        <f>AF24-AG24</f>
        <v/>
      </c>
      <c r="AI24" s="9" t="n">
        <v>17</v>
      </c>
      <c r="AJ24" s="10" t="n">
        <v>0</v>
      </c>
      <c r="AK24" s="10" t="n">
        <v>0</v>
      </c>
      <c r="AL24" s="10" t="n">
        <v>0</v>
      </c>
      <c r="AM24" s="10" t="n">
        <v>17</v>
      </c>
      <c r="AN24" s="10" t="n">
        <v>19.4059565714691</v>
      </c>
      <c r="AO24" s="10">
        <f>AM24-AN24</f>
        <v/>
      </c>
      <c r="AP24" s="10" t="n">
        <v>27868.75</v>
      </c>
      <c r="AQ24" s="10" t="n">
        <v>32466.94707609391</v>
      </c>
      <c r="AR24" s="11">
        <f>AP24-AQ24</f>
        <v/>
      </c>
      <c r="AS24" s="9" t="n">
        <v>3</v>
      </c>
      <c r="AT24" s="10" t="n">
        <v>0</v>
      </c>
      <c r="AU24" s="10" t="n">
        <v>0</v>
      </c>
      <c r="AV24" s="10" t="n">
        <v>0</v>
      </c>
      <c r="AW24" s="10" t="n">
        <v>3</v>
      </c>
      <c r="AX24" s="10" t="n">
        <v>6.376173714123585</v>
      </c>
      <c r="AY24" s="10">
        <f>AW24-AX24</f>
        <v/>
      </c>
      <c r="AZ24" s="10" t="n">
        <v>4929.5</v>
      </c>
      <c r="BA24" s="10" t="n">
        <v>10732.21169562436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Исмайлова Анна Михайловна</t>
        </is>
      </c>
      <c r="E25" s="9" t="n">
        <v>12</v>
      </c>
      <c r="F25" s="10" t="n">
        <v>0</v>
      </c>
      <c r="G25" s="10" t="n">
        <v>0</v>
      </c>
      <c r="H25" s="10" t="n">
        <v>0</v>
      </c>
      <c r="I25" s="10" t="n">
        <v>12</v>
      </c>
      <c r="J25" s="10" t="n">
        <v>14.32344413608434</v>
      </c>
      <c r="K25" s="10">
        <f>I25-J25</f>
        <v/>
      </c>
      <c r="L25" s="10" t="n">
        <v>25083.5</v>
      </c>
      <c r="M25" s="10" t="n">
        <v>29695.9416357445</v>
      </c>
      <c r="N25" s="11">
        <f>L25-M25</f>
        <v/>
      </c>
      <c r="O25" s="9" t="n">
        <v>14</v>
      </c>
      <c r="P25" s="10" t="n">
        <v>0</v>
      </c>
      <c r="Q25" s="10" t="n">
        <v>0</v>
      </c>
      <c r="R25" s="10" t="n">
        <v>0</v>
      </c>
      <c r="S25" s="10" t="n">
        <v>14</v>
      </c>
      <c r="T25" s="10" t="n">
        <v>14.32344413608434</v>
      </c>
      <c r="U25" s="10">
        <f>S25-T25</f>
        <v/>
      </c>
      <c r="V25" s="10" t="n">
        <v>29599.75</v>
      </c>
      <c r="W25" s="10" t="n">
        <v>29695.9416357445</v>
      </c>
      <c r="X25" s="11">
        <f>V25-W25</f>
        <v/>
      </c>
      <c r="Y25" s="9" t="n">
        <v>14</v>
      </c>
      <c r="Z25" s="10" t="n">
        <v>0</v>
      </c>
      <c r="AA25" s="10" t="n">
        <v>0</v>
      </c>
      <c r="AB25" s="10" t="n">
        <v>0</v>
      </c>
      <c r="AC25" s="10" t="n">
        <v>14</v>
      </c>
      <c r="AD25" s="10" t="n">
        <v>14.32344413608434</v>
      </c>
      <c r="AE25" s="10">
        <f>AC25-AD25</f>
        <v/>
      </c>
      <c r="AF25" s="10" t="n">
        <v>27643.5</v>
      </c>
      <c r="AG25" s="10" t="n">
        <v>29695.9416357445</v>
      </c>
      <c r="AH25" s="11">
        <f>AF25-AG25</f>
        <v/>
      </c>
      <c r="AI25" s="9" t="n">
        <v>24</v>
      </c>
      <c r="AJ25" s="10" t="n">
        <v>0</v>
      </c>
      <c r="AK25" s="10" t="n">
        <v>0</v>
      </c>
      <c r="AL25" s="10" t="n">
        <v>0</v>
      </c>
      <c r="AM25" s="10" t="n">
        <v>24</v>
      </c>
      <c r="AN25" s="10" t="n">
        <v>14.32344413608434</v>
      </c>
      <c r="AO25" s="10">
        <f>AM25-AN25</f>
        <v/>
      </c>
      <c r="AP25" s="10" t="n">
        <v>49378.25</v>
      </c>
      <c r="AQ25" s="10" t="n">
        <v>29695.9416357445</v>
      </c>
      <c r="AR25" s="11">
        <f>AP25-AQ25</f>
        <v/>
      </c>
      <c r="AS25" s="9" t="n">
        <v>7</v>
      </c>
      <c r="AT25" s="10" t="n">
        <v>0</v>
      </c>
      <c r="AU25" s="10" t="n">
        <v>0</v>
      </c>
      <c r="AV25" s="10" t="n">
        <v>0</v>
      </c>
      <c r="AW25" s="10" t="n">
        <v>7</v>
      </c>
      <c r="AX25" s="10" t="n">
        <v>4.706223455662646</v>
      </c>
      <c r="AY25" s="10">
        <f>AW25-AX25</f>
        <v/>
      </c>
      <c r="AZ25" s="10" t="n">
        <v>13819.75</v>
      </c>
      <c r="BA25" s="10" t="n">
        <v>9816.233457021999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Кравцова Дарья Сергеевна</t>
        </is>
      </c>
      <c r="E26" s="9" t="n">
        <v>13</v>
      </c>
      <c r="F26" s="10" t="n">
        <v>1</v>
      </c>
      <c r="G26" s="10" t="n">
        <v>0</v>
      </c>
      <c r="H26" s="10" t="n">
        <v>0</v>
      </c>
      <c r="I26" s="10" t="n">
        <v>14</v>
      </c>
      <c r="J26" s="10" t="n">
        <v>9.471954993217063</v>
      </c>
      <c r="K26" s="10">
        <f>I26-J26</f>
        <v/>
      </c>
      <c r="L26" s="10" t="n">
        <v>25042.25</v>
      </c>
      <c r="M26" s="10" t="n">
        <v>14339.95315380819</v>
      </c>
      <c r="N26" s="11">
        <f>L26-M26</f>
        <v/>
      </c>
      <c r="O26" s="9" t="n">
        <v>12</v>
      </c>
      <c r="P26" s="10" t="n">
        <v>3</v>
      </c>
      <c r="Q26" s="10" t="n">
        <v>0</v>
      </c>
      <c r="R26" s="10" t="n">
        <v>0</v>
      </c>
      <c r="S26" s="10" t="n">
        <v>15</v>
      </c>
      <c r="T26" s="10" t="n">
        <v>9.471954993217063</v>
      </c>
      <c r="U26" s="10">
        <f>S26-T26</f>
        <v/>
      </c>
      <c r="V26" s="10" t="n">
        <v>25224.5</v>
      </c>
      <c r="W26" s="10" t="n">
        <v>14339.95315380819</v>
      </c>
      <c r="X26" s="11">
        <f>V26-W26</f>
        <v/>
      </c>
      <c r="Y26" s="9" t="n">
        <v>15</v>
      </c>
      <c r="Z26" s="10" t="n">
        <v>3</v>
      </c>
      <c r="AA26" s="10" t="n">
        <v>1</v>
      </c>
      <c r="AB26" s="10" t="n">
        <v>0</v>
      </c>
      <c r="AC26" s="10" t="n">
        <v>19</v>
      </c>
      <c r="AD26" s="10" t="n">
        <v>9.471954993217063</v>
      </c>
      <c r="AE26" s="10">
        <f>AC26-AD26</f>
        <v/>
      </c>
      <c r="AF26" s="10" t="n">
        <v>30707.5</v>
      </c>
      <c r="AG26" s="10" t="n">
        <v>14339.95315380819</v>
      </c>
      <c r="AH26" s="11">
        <f>AF26-AG26</f>
        <v/>
      </c>
      <c r="AI26" s="9" t="n">
        <v>9</v>
      </c>
      <c r="AJ26" s="10" t="n">
        <v>0</v>
      </c>
      <c r="AK26" s="10" t="n">
        <v>0</v>
      </c>
      <c r="AL26" s="10" t="n">
        <v>0</v>
      </c>
      <c r="AM26" s="10" t="n">
        <v>9</v>
      </c>
      <c r="AN26" s="10" t="n">
        <v>9.471954993217063</v>
      </c>
      <c r="AO26" s="10">
        <f>AM26-AN26</f>
        <v/>
      </c>
      <c r="AP26" s="10" t="n">
        <v>14524</v>
      </c>
      <c r="AQ26" s="10" t="n">
        <v>14339.95315380819</v>
      </c>
      <c r="AR26" s="11">
        <f>AP26-AQ26</f>
        <v/>
      </c>
      <c r="AS26" s="9" t="n">
        <v>4</v>
      </c>
      <c r="AT26" s="10" t="n">
        <v>1</v>
      </c>
      <c r="AU26" s="10" t="n">
        <v>0</v>
      </c>
      <c r="AV26" s="10" t="n">
        <v>0</v>
      </c>
      <c r="AW26" s="10" t="n">
        <v>5</v>
      </c>
      <c r="AX26" s="10" t="n">
        <v>3.11218002713175</v>
      </c>
      <c r="AY26" s="10">
        <f>AW26-AX26</f>
        <v/>
      </c>
      <c r="AZ26" s="10" t="n">
        <v>7735.5</v>
      </c>
      <c r="BA26" s="10" t="n">
        <v>4740.187384767233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Кузьмина Валентина Юрьевна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11.08911804083949</v>
      </c>
      <c r="K27" s="10">
        <f>I27-J27</f>
        <v/>
      </c>
      <c r="L27" s="10" t="n">
        <v>0</v>
      </c>
      <c r="M27" s="10" t="n">
        <v>17988.44365026825</v>
      </c>
      <c r="N27" s="11">
        <f>L27-M27</f>
        <v/>
      </c>
      <c r="O27" s="9" t="n">
        <v>2</v>
      </c>
      <c r="P27" s="10" t="n">
        <v>6</v>
      </c>
      <c r="Q27" s="10" t="n">
        <v>0</v>
      </c>
      <c r="R27" s="10" t="n">
        <v>0</v>
      </c>
      <c r="S27" s="10" t="n">
        <v>8</v>
      </c>
      <c r="T27" s="10" t="n">
        <v>11.08911804083949</v>
      </c>
      <c r="U27" s="10">
        <f>S27-T27</f>
        <v/>
      </c>
      <c r="V27" s="10" t="n">
        <v>12160</v>
      </c>
      <c r="W27" s="10" t="n">
        <v>17988.44365026825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11.08911804083949</v>
      </c>
      <c r="AE27" s="10">
        <f>AC27-AD27</f>
        <v/>
      </c>
      <c r="AF27" s="10" t="n">
        <v>0</v>
      </c>
      <c r="AG27" s="10" t="n">
        <v>17988.44365026825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11.08911804083949</v>
      </c>
      <c r="AO27" s="10">
        <f>AM27-AN27</f>
        <v/>
      </c>
      <c r="AP27" s="10" t="n">
        <v>0</v>
      </c>
      <c r="AQ27" s="10" t="n">
        <v>17988.44365026825</v>
      </c>
      <c r="AR27" s="11">
        <f>AP27-AQ27</f>
        <v/>
      </c>
      <c r="AS27" s="9" t="n">
        <v>7</v>
      </c>
      <c r="AT27" s="10" t="n">
        <v>4</v>
      </c>
      <c r="AU27" s="10" t="n">
        <v>1</v>
      </c>
      <c r="AV27" s="10" t="n">
        <v>0</v>
      </c>
      <c r="AW27" s="10" t="n">
        <v>12</v>
      </c>
      <c r="AX27" s="10" t="n">
        <v>3.643527836642049</v>
      </c>
      <c r="AY27" s="10">
        <f>AW27-AX27</f>
        <v/>
      </c>
      <c r="AZ27" s="10" t="n">
        <v>19450</v>
      </c>
      <c r="BA27" s="10" t="n">
        <v>5946.225398927012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Лигаева Вера Алексеевна</t>
        </is>
      </c>
      <c r="E28" s="9" t="n">
        <v>9</v>
      </c>
      <c r="F28" s="10" t="n">
        <v>0</v>
      </c>
      <c r="G28" s="10" t="n">
        <v>4</v>
      </c>
      <c r="H28" s="10" t="n">
        <v>0</v>
      </c>
      <c r="I28" s="10" t="n">
        <v>13</v>
      </c>
      <c r="J28" s="10" t="n">
        <v>12.70628108846191</v>
      </c>
      <c r="K28" s="10">
        <f>I28-J28</f>
        <v/>
      </c>
      <c r="L28" s="10" t="n">
        <v>22134.25</v>
      </c>
      <c r="M28" s="10" t="n">
        <v>26116.72627529318</v>
      </c>
      <c r="N28" s="11">
        <f>L28-M28</f>
        <v/>
      </c>
      <c r="O28" s="9" t="n">
        <v>12</v>
      </c>
      <c r="P28" s="10" t="n">
        <v>0</v>
      </c>
      <c r="Q28" s="10" t="n">
        <v>0</v>
      </c>
      <c r="R28" s="10" t="n">
        <v>0</v>
      </c>
      <c r="S28" s="10" t="n">
        <v>12</v>
      </c>
      <c r="T28" s="10" t="n">
        <v>12.70628108846191</v>
      </c>
      <c r="U28" s="10">
        <f>S28-T28</f>
        <v/>
      </c>
      <c r="V28" s="10" t="n">
        <v>23829.17</v>
      </c>
      <c r="W28" s="10" t="n">
        <v>26116.72627529318</v>
      </c>
      <c r="X28" s="11">
        <f>V28-W28</f>
        <v/>
      </c>
      <c r="Y28" s="9" t="n">
        <v>11</v>
      </c>
      <c r="Z28" s="10" t="n">
        <v>0</v>
      </c>
      <c r="AA28" s="10" t="n">
        <v>0</v>
      </c>
      <c r="AB28" s="10" t="n">
        <v>0</v>
      </c>
      <c r="AC28" s="10" t="n">
        <v>11</v>
      </c>
      <c r="AD28" s="10" t="n">
        <v>12.70628108846191</v>
      </c>
      <c r="AE28" s="10">
        <f>AC28-AD28</f>
        <v/>
      </c>
      <c r="AF28" s="10" t="n">
        <v>24807.71</v>
      </c>
      <c r="AG28" s="10" t="n">
        <v>26116.72627529318</v>
      </c>
      <c r="AH28" s="11">
        <f>AF28-AG28</f>
        <v/>
      </c>
      <c r="AI28" s="9" t="n">
        <v>9</v>
      </c>
      <c r="AJ28" s="10" t="n">
        <v>0</v>
      </c>
      <c r="AK28" s="10" t="n">
        <v>0</v>
      </c>
      <c r="AL28" s="10" t="n">
        <v>0</v>
      </c>
      <c r="AM28" s="10" t="n">
        <v>9</v>
      </c>
      <c r="AN28" s="10" t="n">
        <v>12.70628108846191</v>
      </c>
      <c r="AO28" s="10">
        <f>AM28-AN28</f>
        <v/>
      </c>
      <c r="AP28" s="10" t="n">
        <v>20160</v>
      </c>
      <c r="AQ28" s="10" t="n">
        <v>26116.72627529318</v>
      </c>
      <c r="AR28" s="11">
        <f>AP28-AQ28</f>
        <v/>
      </c>
      <c r="AS28" s="9" t="n">
        <v>5</v>
      </c>
      <c r="AT28" s="10" t="n">
        <v>1</v>
      </c>
      <c r="AU28" s="10" t="n">
        <v>0</v>
      </c>
      <c r="AV28" s="10" t="n">
        <v>0</v>
      </c>
      <c r="AW28" s="10" t="n">
        <v>6</v>
      </c>
      <c r="AX28" s="10" t="n">
        <v>4.174875646152347</v>
      </c>
      <c r="AY28" s="10">
        <f>AW28-AX28</f>
        <v/>
      </c>
      <c r="AZ28" s="10" t="n">
        <v>11725.53</v>
      </c>
      <c r="BA28" s="10" t="n">
        <v>8633.094898827279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Мазбутов Мазбут Шодибоевич</t>
        </is>
      </c>
      <c r="E29" s="9" t="n">
        <v>2</v>
      </c>
      <c r="F29" s="10" t="n">
        <v>0</v>
      </c>
      <c r="G29" s="10" t="n">
        <v>0</v>
      </c>
      <c r="H29" s="10" t="n">
        <v>0</v>
      </c>
      <c r="I29" s="10" t="n">
        <v>2</v>
      </c>
      <c r="J29" s="10" t="n">
        <v>3.69637268027983</v>
      </c>
      <c r="K29" s="10">
        <f>I29-J29</f>
        <v/>
      </c>
      <c r="L29" s="10" t="n">
        <v>3455</v>
      </c>
      <c r="M29" s="10" t="n">
        <v>5288.002048666789</v>
      </c>
      <c r="N29" s="11">
        <f>L29-M29</f>
        <v/>
      </c>
      <c r="O29" s="9" t="n">
        <v>3</v>
      </c>
      <c r="P29" s="10" t="n">
        <v>0</v>
      </c>
      <c r="Q29" s="10" t="n">
        <v>1</v>
      </c>
      <c r="R29" s="10" t="n">
        <v>0</v>
      </c>
      <c r="S29" s="10" t="n">
        <v>4</v>
      </c>
      <c r="T29" s="10" t="n">
        <v>3.69637268027983</v>
      </c>
      <c r="U29" s="10">
        <f>S29-T29</f>
        <v/>
      </c>
      <c r="V29" s="10" t="n">
        <v>5182.5</v>
      </c>
      <c r="W29" s="10" t="n">
        <v>5288.002048666789</v>
      </c>
      <c r="X29" s="11">
        <f>V29-W29</f>
        <v/>
      </c>
      <c r="Y29" s="9" t="n">
        <v>5</v>
      </c>
      <c r="Z29" s="10" t="n">
        <v>0</v>
      </c>
      <c r="AA29" s="10" t="n">
        <v>0</v>
      </c>
      <c r="AB29" s="10" t="n">
        <v>0</v>
      </c>
      <c r="AC29" s="10" t="n">
        <v>5</v>
      </c>
      <c r="AD29" s="10" t="n">
        <v>3.69637268027983</v>
      </c>
      <c r="AE29" s="10">
        <f>AC29-AD29</f>
        <v/>
      </c>
      <c r="AF29" s="10" t="n">
        <v>8800</v>
      </c>
      <c r="AG29" s="10" t="n">
        <v>5288.002048666789</v>
      </c>
      <c r="AH29" s="11">
        <f>AF29-AG29</f>
        <v/>
      </c>
      <c r="AI29" s="9" t="n">
        <v>2</v>
      </c>
      <c r="AJ29" s="10" t="n">
        <v>0</v>
      </c>
      <c r="AK29" s="10" t="n">
        <v>0</v>
      </c>
      <c r="AL29" s="10" t="n">
        <v>0</v>
      </c>
      <c r="AM29" s="10" t="n">
        <v>2</v>
      </c>
      <c r="AN29" s="10" t="n">
        <v>3.69637268027983</v>
      </c>
      <c r="AO29" s="10">
        <f>AM29-AN29</f>
        <v/>
      </c>
      <c r="AP29" s="10" t="n">
        <v>3617.5</v>
      </c>
      <c r="AQ29" s="10" t="n">
        <v>5288.002048666789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1.214509278880683</v>
      </c>
      <c r="AY29" s="10">
        <f>AW29-AX29</f>
        <v/>
      </c>
      <c r="AZ29" s="10" t="n">
        <v>0</v>
      </c>
      <c r="BA29" s="10" t="n">
        <v>1747.991805332844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Нуритдинова Кристина Викторовна</t>
        </is>
      </c>
      <c r="E30" s="9" t="n">
        <v>6</v>
      </c>
      <c r="F30" s="10" t="n">
        <v>6</v>
      </c>
      <c r="G30" s="10" t="n">
        <v>0</v>
      </c>
      <c r="H30" s="10" t="n">
        <v>0</v>
      </c>
      <c r="I30" s="10" t="n">
        <v>12</v>
      </c>
      <c r="J30" s="10" t="n">
        <v>7.392745360559659</v>
      </c>
      <c r="K30" s="10">
        <f>I30-J30</f>
        <v/>
      </c>
      <c r="L30" s="10" t="n">
        <v>19098.25</v>
      </c>
      <c r="M30" s="10" t="n">
        <v>11153.29689740637</v>
      </c>
      <c r="N30" s="11">
        <f>L30-M30</f>
        <v/>
      </c>
      <c r="O30" s="9" t="n">
        <v>4</v>
      </c>
      <c r="P30" s="10" t="n">
        <v>5</v>
      </c>
      <c r="Q30" s="10" t="n">
        <v>0</v>
      </c>
      <c r="R30" s="10" t="n">
        <v>0</v>
      </c>
      <c r="S30" s="10" t="n">
        <v>9</v>
      </c>
      <c r="T30" s="10" t="n">
        <v>7.392745360559659</v>
      </c>
      <c r="U30" s="10">
        <f>S30-T30</f>
        <v/>
      </c>
      <c r="V30" s="10" t="n">
        <v>13660.5</v>
      </c>
      <c r="W30" s="10" t="n">
        <v>11153.29689740637</v>
      </c>
      <c r="X30" s="11">
        <f>V30-W30</f>
        <v/>
      </c>
      <c r="Y30" s="9" t="n">
        <v>5</v>
      </c>
      <c r="Z30" s="10" t="n">
        <v>2</v>
      </c>
      <c r="AA30" s="10" t="n">
        <v>0</v>
      </c>
      <c r="AB30" s="10" t="n">
        <v>0</v>
      </c>
      <c r="AC30" s="10" t="n">
        <v>7</v>
      </c>
      <c r="AD30" s="10" t="n">
        <v>7.392745360559659</v>
      </c>
      <c r="AE30" s="10">
        <f>AC30-AD30</f>
        <v/>
      </c>
      <c r="AF30" s="10" t="n">
        <v>11952</v>
      </c>
      <c r="AG30" s="10" t="n">
        <v>11153.29689740637</v>
      </c>
      <c r="AH30" s="11">
        <f>AF30-AG30</f>
        <v/>
      </c>
      <c r="AI30" s="9" t="n">
        <v>3</v>
      </c>
      <c r="AJ30" s="10" t="n">
        <v>9</v>
      </c>
      <c r="AK30" s="10" t="n">
        <v>0</v>
      </c>
      <c r="AL30" s="10" t="n">
        <v>0</v>
      </c>
      <c r="AM30" s="10" t="n">
        <v>12</v>
      </c>
      <c r="AN30" s="10" t="n">
        <v>7.392745360559659</v>
      </c>
      <c r="AO30" s="10">
        <f>AM30-AN30</f>
        <v/>
      </c>
      <c r="AP30" s="10" t="n">
        <v>16559</v>
      </c>
      <c r="AQ30" s="10" t="n">
        <v>11153.29689740637</v>
      </c>
      <c r="AR30" s="11">
        <f>AP30-AQ30</f>
        <v/>
      </c>
      <c r="AS30" s="9" t="n">
        <v>1</v>
      </c>
      <c r="AT30" s="10" t="n">
        <v>1</v>
      </c>
      <c r="AU30" s="10" t="n">
        <v>0</v>
      </c>
      <c r="AV30" s="10" t="n">
        <v>0</v>
      </c>
      <c r="AW30" s="10" t="n">
        <v>2</v>
      </c>
      <c r="AX30" s="10" t="n">
        <v>2.429018557761366</v>
      </c>
      <c r="AY30" s="10">
        <f>AW30-AX30</f>
        <v/>
      </c>
      <c r="AZ30" s="10" t="n">
        <v>3183.75</v>
      </c>
      <c r="BA30" s="10" t="n">
        <v>3686.812410374514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ПТ</t>
        </is>
      </c>
      <c r="D31" s="8" t="inlineStr">
        <is>
          <t>Поляковская Анастасия Викторовна</t>
        </is>
      </c>
      <c r="E31" s="9" t="n">
        <v>10</v>
      </c>
      <c r="F31" s="10" t="n">
        <v>1</v>
      </c>
      <c r="G31" s="10" t="n">
        <v>1</v>
      </c>
      <c r="H31" s="10" t="n">
        <v>0</v>
      </c>
      <c r="I31" s="10" t="n">
        <v>12</v>
      </c>
      <c r="J31" s="10" t="n">
        <v>5.544559020419745</v>
      </c>
      <c r="K31" s="10">
        <f>I31-J31</f>
        <v/>
      </c>
      <c r="L31" s="10" t="n">
        <v>16772</v>
      </c>
      <c r="M31" s="10" t="n">
        <v>5726.744576722112</v>
      </c>
      <c r="N31" s="11">
        <f>L31-M31</f>
        <v/>
      </c>
      <c r="O31" s="9" t="n">
        <v>14</v>
      </c>
      <c r="P31" s="10" t="n">
        <v>0</v>
      </c>
      <c r="Q31" s="10" t="n">
        <v>0</v>
      </c>
      <c r="R31" s="10" t="n">
        <v>0</v>
      </c>
      <c r="S31" s="10" t="n">
        <v>14</v>
      </c>
      <c r="T31" s="10" t="n">
        <v>5.544559020419745</v>
      </c>
      <c r="U31" s="10">
        <f>S31-T31</f>
        <v/>
      </c>
      <c r="V31" s="10" t="n">
        <v>23540.75</v>
      </c>
      <c r="W31" s="10" t="n">
        <v>5726.744576722112</v>
      </c>
      <c r="X31" s="11">
        <f>V31-W31</f>
        <v/>
      </c>
      <c r="Y31" s="9" t="n">
        <v>13</v>
      </c>
      <c r="Z31" s="10" t="n">
        <v>1</v>
      </c>
      <c r="AA31" s="10" t="n">
        <v>1</v>
      </c>
      <c r="AB31" s="10" t="n">
        <v>0</v>
      </c>
      <c r="AC31" s="10" t="n">
        <v>15</v>
      </c>
      <c r="AD31" s="10" t="n">
        <v>5.544559020419745</v>
      </c>
      <c r="AE31" s="10">
        <f>AC31-AD31</f>
        <v/>
      </c>
      <c r="AF31" s="10" t="n">
        <v>21972.5</v>
      </c>
      <c r="AG31" s="10" t="n">
        <v>5726.744576722112</v>
      </c>
      <c r="AH31" s="11">
        <f>AF31-AG31</f>
        <v/>
      </c>
      <c r="AI31" s="9" t="n">
        <v>13</v>
      </c>
      <c r="AJ31" s="10" t="n">
        <v>1</v>
      </c>
      <c r="AK31" s="10" t="n">
        <v>0</v>
      </c>
      <c r="AL31" s="10" t="n">
        <v>0</v>
      </c>
      <c r="AM31" s="10" t="n">
        <v>14</v>
      </c>
      <c r="AN31" s="10" t="n">
        <v>5.544559020419745</v>
      </c>
      <c r="AO31" s="10">
        <f>AM31-AN31</f>
        <v/>
      </c>
      <c r="AP31" s="10" t="n">
        <v>19156.75</v>
      </c>
      <c r="AQ31" s="10" t="n">
        <v>5726.744576722112</v>
      </c>
      <c r="AR31" s="11">
        <f>AP31-AQ31</f>
        <v/>
      </c>
      <c r="AS31" s="9" t="n">
        <v>2</v>
      </c>
      <c r="AT31" s="10" t="n">
        <v>0</v>
      </c>
      <c r="AU31" s="10" t="n">
        <v>0</v>
      </c>
      <c r="AV31" s="10" t="n">
        <v>0</v>
      </c>
      <c r="AW31" s="10" t="n">
        <v>2</v>
      </c>
      <c r="AX31" s="10" t="n">
        <v>1.821763918321024</v>
      </c>
      <c r="AY31" s="10">
        <f>AW31-AX31</f>
        <v/>
      </c>
      <c r="AZ31" s="10" t="n">
        <v>3334</v>
      </c>
      <c r="BA31" s="10" t="n">
        <v>1893.021693111552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ПТ</t>
        </is>
      </c>
      <c r="D32" s="8" t="inlineStr">
        <is>
          <t>Ребушева Татьяна Сергеевна</t>
        </is>
      </c>
      <c r="E32" s="9" t="n">
        <v>22</v>
      </c>
      <c r="F32" s="10" t="n">
        <v>0</v>
      </c>
      <c r="G32" s="10" t="n">
        <v>0</v>
      </c>
      <c r="H32" s="10" t="n">
        <v>0</v>
      </c>
      <c r="I32" s="10" t="n">
        <v>22</v>
      </c>
      <c r="J32" s="10" t="n">
        <v>24.02642242181889</v>
      </c>
      <c r="K32" s="10">
        <f>I32-J32</f>
        <v/>
      </c>
      <c r="L32" s="10" t="n">
        <v>50890.5</v>
      </c>
      <c r="M32" s="10" t="n">
        <v>54103.88122282221</v>
      </c>
      <c r="N32" s="11">
        <f>L32-M32</f>
        <v/>
      </c>
      <c r="O32" s="9" t="n">
        <v>25</v>
      </c>
      <c r="P32" s="10" t="n">
        <v>0</v>
      </c>
      <c r="Q32" s="10" t="n">
        <v>0</v>
      </c>
      <c r="R32" s="10" t="n">
        <v>0</v>
      </c>
      <c r="S32" s="10" t="n">
        <v>25</v>
      </c>
      <c r="T32" s="10" t="n">
        <v>24.02642242181889</v>
      </c>
      <c r="U32" s="10">
        <f>S32-T32</f>
        <v/>
      </c>
      <c r="V32" s="10" t="n">
        <v>55661.5</v>
      </c>
      <c r="W32" s="10" t="n">
        <v>54103.88122282221</v>
      </c>
      <c r="X32" s="11">
        <f>V32-W32</f>
        <v/>
      </c>
      <c r="Y32" s="9" t="n">
        <v>26</v>
      </c>
      <c r="Z32" s="10" t="n">
        <v>0</v>
      </c>
      <c r="AA32" s="10" t="n">
        <v>0</v>
      </c>
      <c r="AB32" s="10" t="n">
        <v>0</v>
      </c>
      <c r="AC32" s="10" t="n">
        <v>26</v>
      </c>
      <c r="AD32" s="10" t="n">
        <v>24.02642242181889</v>
      </c>
      <c r="AE32" s="10">
        <f>AC32-AD32</f>
        <v/>
      </c>
      <c r="AF32" s="10" t="n">
        <v>62383.75</v>
      </c>
      <c r="AG32" s="10" t="n">
        <v>54103.88122282221</v>
      </c>
      <c r="AH32" s="11">
        <f>AF32-AG32</f>
        <v/>
      </c>
      <c r="AI32" s="9" t="n">
        <v>23</v>
      </c>
      <c r="AJ32" s="10" t="n">
        <v>0</v>
      </c>
      <c r="AK32" s="10" t="n">
        <v>0</v>
      </c>
      <c r="AL32" s="10" t="n">
        <v>0</v>
      </c>
      <c r="AM32" s="10" t="n">
        <v>23</v>
      </c>
      <c r="AN32" s="10" t="n">
        <v>24.02642242181889</v>
      </c>
      <c r="AO32" s="10">
        <f>AM32-AN32</f>
        <v/>
      </c>
      <c r="AP32" s="10" t="n">
        <v>57546.25</v>
      </c>
      <c r="AQ32" s="10" t="n">
        <v>54103.88122282221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7.894310312724438</v>
      </c>
      <c r="AY32" s="10">
        <f>AW32-AX32</f>
        <v/>
      </c>
      <c r="AZ32" s="10" t="n">
        <v>0</v>
      </c>
      <c r="BA32" s="10" t="n">
        <v>17884.47510871115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IFERROR(BH32/30*30,0)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ПТ</t>
        </is>
      </c>
      <c r="D33" s="8" t="inlineStr">
        <is>
          <t>Романов Валентин Германович</t>
        </is>
      </c>
      <c r="E33" s="9" t="n">
        <v>21</v>
      </c>
      <c r="F33" s="10" t="n">
        <v>0</v>
      </c>
      <c r="G33" s="10" t="n">
        <v>0</v>
      </c>
      <c r="H33" s="10" t="n">
        <v>0</v>
      </c>
      <c r="I33" s="10" t="n">
        <v>21</v>
      </c>
      <c r="J33" s="10" t="n">
        <v>24.02642242181889</v>
      </c>
      <c r="K33" s="10">
        <f>I33-J33</f>
        <v/>
      </c>
      <c r="L33" s="10" t="n">
        <v>43901.84</v>
      </c>
      <c r="M33" s="10" t="n">
        <v>51240.50893446116</v>
      </c>
      <c r="N33" s="11">
        <f>L33-M33</f>
        <v/>
      </c>
      <c r="O33" s="9" t="n">
        <v>21</v>
      </c>
      <c r="P33" s="10" t="n">
        <v>0</v>
      </c>
      <c r="Q33" s="10" t="n">
        <v>0</v>
      </c>
      <c r="R33" s="10" t="n">
        <v>0</v>
      </c>
      <c r="S33" s="10" t="n">
        <v>21</v>
      </c>
      <c r="T33" s="10" t="n">
        <v>24.02642242181889</v>
      </c>
      <c r="U33" s="10">
        <f>S33-T33</f>
        <v/>
      </c>
      <c r="V33" s="10" t="n">
        <v>42386.82000000001</v>
      </c>
      <c r="W33" s="10" t="n">
        <v>51240.50893446116</v>
      </c>
      <c r="X33" s="11">
        <f>V33-W33</f>
        <v/>
      </c>
      <c r="Y33" s="9" t="n">
        <v>18</v>
      </c>
      <c r="Z33" s="10" t="n">
        <v>0</v>
      </c>
      <c r="AA33" s="10" t="n">
        <v>0</v>
      </c>
      <c r="AB33" s="10" t="n">
        <v>0</v>
      </c>
      <c r="AC33" s="10" t="n">
        <v>18</v>
      </c>
      <c r="AD33" s="10" t="n">
        <v>24.02642242181889</v>
      </c>
      <c r="AE33" s="10">
        <f>AC33-AD33</f>
        <v/>
      </c>
      <c r="AF33" s="10" t="n">
        <v>37754.33</v>
      </c>
      <c r="AG33" s="10" t="n">
        <v>51240.50893446116</v>
      </c>
      <c r="AH33" s="11">
        <f>AF33-AG33</f>
        <v/>
      </c>
      <c r="AI33" s="9" t="n">
        <v>13</v>
      </c>
      <c r="AJ33" s="10" t="n">
        <v>0</v>
      </c>
      <c r="AK33" s="10" t="n">
        <v>0</v>
      </c>
      <c r="AL33" s="10" t="n">
        <v>0</v>
      </c>
      <c r="AM33" s="10" t="n">
        <v>13</v>
      </c>
      <c r="AN33" s="10" t="n">
        <v>24.02642242181889</v>
      </c>
      <c r="AO33" s="10">
        <f>AM33-AN33</f>
        <v/>
      </c>
      <c r="AP33" s="10" t="n">
        <v>27058.33</v>
      </c>
      <c r="AQ33" s="10" t="n">
        <v>51240.50893446116</v>
      </c>
      <c r="AR33" s="11">
        <f>AP33-AQ33</f>
        <v/>
      </c>
      <c r="AS33" s="9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7.894310312724438</v>
      </c>
      <c r="AY33" s="10">
        <f>AW33-AX33</f>
        <v/>
      </c>
      <c r="AZ33" s="10" t="n">
        <v>0</v>
      </c>
      <c r="BA33" s="10" t="n">
        <v>16937.96426215538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IFERROR(BH33/30*30,0)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ПТ</t>
        </is>
      </c>
      <c r="D34" s="8" t="inlineStr">
        <is>
          <t>Рябко Ирина Игоревна</t>
        </is>
      </c>
      <c r="E34" s="9" t="n">
        <v>22</v>
      </c>
      <c r="F34" s="10" t="n">
        <v>0</v>
      </c>
      <c r="G34" s="10" t="n">
        <v>0</v>
      </c>
      <c r="H34" s="10" t="n">
        <v>0</v>
      </c>
      <c r="I34" s="10" t="n">
        <v>22</v>
      </c>
      <c r="J34" s="10" t="n">
        <v>23.33335254426643</v>
      </c>
      <c r="K34" s="10">
        <f>I34-J34</f>
        <v/>
      </c>
      <c r="L34" s="10" t="n">
        <v>41699.25</v>
      </c>
      <c r="M34" s="10" t="n">
        <v>41634.35674124987</v>
      </c>
      <c r="N34" s="11">
        <f>L34-M34</f>
        <v/>
      </c>
      <c r="O34" s="9" t="n">
        <v>22</v>
      </c>
      <c r="P34" s="10" t="n">
        <v>0</v>
      </c>
      <c r="Q34" s="10" t="n">
        <v>0</v>
      </c>
      <c r="R34" s="10" t="n">
        <v>0</v>
      </c>
      <c r="S34" s="10" t="n">
        <v>22</v>
      </c>
      <c r="T34" s="10" t="n">
        <v>23.33335254426643</v>
      </c>
      <c r="U34" s="10">
        <f>S34-T34</f>
        <v/>
      </c>
      <c r="V34" s="10" t="n">
        <v>39905.5</v>
      </c>
      <c r="W34" s="10" t="n">
        <v>41634.35674124987</v>
      </c>
      <c r="X34" s="11">
        <f>V34-W34</f>
        <v/>
      </c>
      <c r="Y34" s="9" t="n">
        <v>21</v>
      </c>
      <c r="Z34" s="10" t="n">
        <v>0</v>
      </c>
      <c r="AA34" s="10" t="n">
        <v>0</v>
      </c>
      <c r="AB34" s="10" t="n">
        <v>0</v>
      </c>
      <c r="AC34" s="10" t="n">
        <v>21</v>
      </c>
      <c r="AD34" s="10" t="n">
        <v>23.33335254426643</v>
      </c>
      <c r="AE34" s="10">
        <f>AC34-AD34</f>
        <v/>
      </c>
      <c r="AF34" s="10" t="n">
        <v>38389.5</v>
      </c>
      <c r="AG34" s="10" t="n">
        <v>41634.35674124987</v>
      </c>
      <c r="AH34" s="11">
        <f>AF34-AG34</f>
        <v/>
      </c>
      <c r="AI34" s="9" t="n">
        <v>20</v>
      </c>
      <c r="AJ34" s="10" t="n">
        <v>0</v>
      </c>
      <c r="AK34" s="10" t="n">
        <v>0</v>
      </c>
      <c r="AL34" s="10" t="n">
        <v>0</v>
      </c>
      <c r="AM34" s="10" t="n">
        <v>20</v>
      </c>
      <c r="AN34" s="10" t="n">
        <v>23.33335254426643</v>
      </c>
      <c r="AO34" s="10">
        <f>AM34-AN34</f>
        <v/>
      </c>
      <c r="AP34" s="10" t="n">
        <v>35689.75</v>
      </c>
      <c r="AQ34" s="10" t="n">
        <v>41634.35674124987</v>
      </c>
      <c r="AR34" s="11">
        <f>AP34-AQ34</f>
        <v/>
      </c>
      <c r="AS34" s="9" t="n">
        <v>5</v>
      </c>
      <c r="AT34" s="10" t="n">
        <v>0</v>
      </c>
      <c r="AU34" s="10" t="n">
        <v>0</v>
      </c>
      <c r="AV34" s="10" t="n">
        <v>0</v>
      </c>
      <c r="AW34" s="10" t="n">
        <v>5</v>
      </c>
      <c r="AX34" s="10" t="n">
        <v>7.66658982293431</v>
      </c>
      <c r="AY34" s="10">
        <f>AW34-AX34</f>
        <v/>
      </c>
      <c r="AZ34" s="10" t="n">
        <v>9885</v>
      </c>
      <c r="BA34" s="10" t="n">
        <v>13762.57303500052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IFERROR(BH34/30*30,0)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ПТ</t>
        </is>
      </c>
      <c r="D35" s="8" t="inlineStr">
        <is>
          <t>Узянов Сергей Германович</t>
        </is>
      </c>
      <c r="E35" s="9" t="n">
        <v>23</v>
      </c>
      <c r="F35" s="10" t="n">
        <v>1</v>
      </c>
      <c r="G35" s="10" t="n">
        <v>3</v>
      </c>
      <c r="H35" s="10" t="n">
        <v>0</v>
      </c>
      <c r="I35" s="10" t="n">
        <v>27</v>
      </c>
      <c r="J35" s="10" t="n">
        <v>19.6369798639866</v>
      </c>
      <c r="K35" s="10">
        <f>I35-J35</f>
        <v/>
      </c>
      <c r="L35" s="10" t="n">
        <v>40931.66</v>
      </c>
      <c r="M35" s="10" t="n">
        <v>31358.54489995414</v>
      </c>
      <c r="N35" s="11">
        <f>L35-M35</f>
        <v/>
      </c>
      <c r="O35" s="9" t="n">
        <v>22</v>
      </c>
      <c r="P35" s="10" t="n">
        <v>2</v>
      </c>
      <c r="Q35" s="10" t="n">
        <v>3</v>
      </c>
      <c r="R35" s="10" t="n">
        <v>0</v>
      </c>
      <c r="S35" s="10" t="n">
        <v>27</v>
      </c>
      <c r="T35" s="10" t="n">
        <v>19.6369798639866</v>
      </c>
      <c r="U35" s="10">
        <f>S35-T35</f>
        <v/>
      </c>
      <c r="V35" s="10" t="n">
        <v>38923.41</v>
      </c>
      <c r="W35" s="10" t="n">
        <v>31358.54489995414</v>
      </c>
      <c r="X35" s="11">
        <f>V35-W35</f>
        <v/>
      </c>
      <c r="Y35" s="9" t="n">
        <v>19</v>
      </c>
      <c r="Z35" s="10" t="n">
        <v>1</v>
      </c>
      <c r="AA35" s="10" t="n">
        <v>1</v>
      </c>
      <c r="AB35" s="10" t="n">
        <v>0</v>
      </c>
      <c r="AC35" s="10" t="n">
        <v>21</v>
      </c>
      <c r="AD35" s="10" t="n">
        <v>19.6369798639866</v>
      </c>
      <c r="AE35" s="10">
        <f>AC35-AD35</f>
        <v/>
      </c>
      <c r="AF35" s="10" t="n">
        <v>29881.42</v>
      </c>
      <c r="AG35" s="10" t="n">
        <v>31358.54489995414</v>
      </c>
      <c r="AH35" s="11">
        <f>AF35-AG35</f>
        <v/>
      </c>
      <c r="AI35" s="9" t="n">
        <v>18</v>
      </c>
      <c r="AJ35" s="10" t="n">
        <v>6</v>
      </c>
      <c r="AK35" s="10" t="n">
        <v>1</v>
      </c>
      <c r="AL35" s="10" t="n">
        <v>0</v>
      </c>
      <c r="AM35" s="10" t="n">
        <v>25</v>
      </c>
      <c r="AN35" s="10" t="n">
        <v>19.6369798639866</v>
      </c>
      <c r="AO35" s="10">
        <f>AM35-AN35</f>
        <v/>
      </c>
      <c r="AP35" s="10" t="n">
        <v>32891.91</v>
      </c>
      <c r="AQ35" s="10" t="n">
        <v>31358.54489995414</v>
      </c>
      <c r="AR35" s="11">
        <f>AP35-AQ35</f>
        <v/>
      </c>
      <c r="AS35" s="9" t="n">
        <v>5</v>
      </c>
      <c r="AT35" s="10" t="n">
        <v>2</v>
      </c>
      <c r="AU35" s="10" t="n">
        <v>1</v>
      </c>
      <c r="AV35" s="10" t="n">
        <v>0</v>
      </c>
      <c r="AW35" s="10" t="n">
        <v>8</v>
      </c>
      <c r="AX35" s="10" t="n">
        <v>6.452080544053628</v>
      </c>
      <c r="AY35" s="10">
        <f>AW35-AX35</f>
        <v/>
      </c>
      <c r="AZ35" s="10" t="n">
        <v>10989.75</v>
      </c>
      <c r="BA35" s="10" t="n">
        <v>10365.82040018342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IFERROR(BH35/30*30,0)</f>
        <v/>
      </c>
    </row>
    <row r="36">
      <c r="A36" s="8" t="n">
        <v>28</v>
      </c>
      <c r="B36" s="8" t="inlineStr">
        <is>
          <t>2026-03-01</t>
        </is>
      </c>
      <c r="C36" s="8" t="inlineStr">
        <is>
          <t>ПТ</t>
        </is>
      </c>
      <c r="D36" s="8" t="inlineStr">
        <is>
          <t>Федосеева Аделина Юрьевна</t>
        </is>
      </c>
      <c r="E36" s="9" t="n">
        <v>3</v>
      </c>
      <c r="F36" s="10" t="n">
        <v>0</v>
      </c>
      <c r="G36" s="10" t="n">
        <v>0</v>
      </c>
      <c r="H36" s="10" t="n">
        <v>0</v>
      </c>
      <c r="I36" s="10" t="n">
        <v>3</v>
      </c>
      <c r="J36" s="10" t="n">
        <v>0.6930698775524681</v>
      </c>
      <c r="K36" s="10">
        <f>I36-J36</f>
        <v/>
      </c>
      <c r="L36" s="10" t="n">
        <v>4765.5</v>
      </c>
      <c r="M36" s="10" t="n">
        <v>415.6508160524114</v>
      </c>
      <c r="N36" s="11">
        <f>L36-M36</f>
        <v/>
      </c>
      <c r="O36" s="9" t="n">
        <v>2</v>
      </c>
      <c r="P36" s="10" t="n">
        <v>0</v>
      </c>
      <c r="Q36" s="10" t="n">
        <v>2</v>
      </c>
      <c r="R36" s="10" t="n">
        <v>0</v>
      </c>
      <c r="S36" s="10" t="n">
        <v>4</v>
      </c>
      <c r="T36" s="10" t="n">
        <v>0.6930698775524681</v>
      </c>
      <c r="U36" s="10">
        <f>S36-T36</f>
        <v/>
      </c>
      <c r="V36" s="10" t="n">
        <v>3353.5</v>
      </c>
      <c r="W36" s="10" t="n">
        <v>415.6508160524114</v>
      </c>
      <c r="X36" s="11">
        <f>V36-W36</f>
        <v/>
      </c>
      <c r="Y36" s="9" t="n">
        <v>2</v>
      </c>
      <c r="Z36" s="10" t="n">
        <v>1</v>
      </c>
      <c r="AA36" s="10" t="n">
        <v>2</v>
      </c>
      <c r="AB36" s="10" t="n">
        <v>0</v>
      </c>
      <c r="AC36" s="10" t="n">
        <v>5</v>
      </c>
      <c r="AD36" s="10" t="n">
        <v>0.6930698775524681</v>
      </c>
      <c r="AE36" s="10">
        <f>AC36-AD36</f>
        <v/>
      </c>
      <c r="AF36" s="10" t="n">
        <v>4810</v>
      </c>
      <c r="AG36" s="10" t="n">
        <v>415.6508160524114</v>
      </c>
      <c r="AH36" s="11">
        <f>AF36-AG36</f>
        <v/>
      </c>
      <c r="AI36" s="9" t="n">
        <v>3</v>
      </c>
      <c r="AJ36" s="10" t="n">
        <v>3</v>
      </c>
      <c r="AK36" s="10" t="n">
        <v>2</v>
      </c>
      <c r="AL36" s="10" t="n">
        <v>0</v>
      </c>
      <c r="AM36" s="10" t="n">
        <v>8</v>
      </c>
      <c r="AN36" s="10" t="n">
        <v>0.6930698775524681</v>
      </c>
      <c r="AO36" s="10">
        <f>AM36-AN36</f>
        <v/>
      </c>
      <c r="AP36" s="10" t="n">
        <v>8510</v>
      </c>
      <c r="AQ36" s="10" t="n">
        <v>415.6508160524114</v>
      </c>
      <c r="AR36" s="11">
        <f>AP36-AQ36</f>
        <v/>
      </c>
      <c r="AS36" s="9" t="n">
        <v>0</v>
      </c>
      <c r="AT36" s="10" t="n">
        <v>1</v>
      </c>
      <c r="AU36" s="10" t="n">
        <v>1</v>
      </c>
      <c r="AV36" s="10" t="n">
        <v>0</v>
      </c>
      <c r="AW36" s="10" t="n">
        <v>2</v>
      </c>
      <c r="AX36" s="10" t="n">
        <v>0.227720489790128</v>
      </c>
      <c r="AY36" s="10">
        <f>AW36-AX36</f>
        <v/>
      </c>
      <c r="AZ36" s="10" t="n">
        <v>1030</v>
      </c>
      <c r="BA36" s="10" t="n">
        <v>137.3967357903546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IFERROR(BH36/30*30,0)</f>
        <v/>
      </c>
    </row>
    <row r="37">
      <c r="A37" s="8" t="n">
        <v>29</v>
      </c>
      <c r="B37" s="8" t="inlineStr">
        <is>
          <t>2026-03-01</t>
        </is>
      </c>
      <c r="C37" s="8" t="inlineStr">
        <is>
          <t>ПТ</t>
        </is>
      </c>
      <c r="D37" s="8" t="inlineStr">
        <is>
          <t>Харитонова Александра Андреевна</t>
        </is>
      </c>
      <c r="E37" s="9" t="n">
        <v>4</v>
      </c>
      <c r="F37" s="10" t="n">
        <v>2</v>
      </c>
      <c r="G37" s="10" t="n">
        <v>1</v>
      </c>
      <c r="H37" s="10" t="n">
        <v>0</v>
      </c>
      <c r="I37" s="10" t="n">
        <v>7</v>
      </c>
      <c r="J37" s="10" t="n">
        <v>1.848186340139915</v>
      </c>
      <c r="K37" s="10">
        <f>I37-J37</f>
        <v/>
      </c>
      <c r="L37" s="10" t="n">
        <v>8323.5</v>
      </c>
      <c r="M37" s="10" t="n">
        <v>2216.804352279527</v>
      </c>
      <c r="N37" s="11">
        <f>L37-M37</f>
        <v/>
      </c>
      <c r="O37" s="9" t="n">
        <v>8</v>
      </c>
      <c r="P37" s="10" t="n">
        <v>3</v>
      </c>
      <c r="Q37" s="10" t="n">
        <v>1</v>
      </c>
      <c r="R37" s="10" t="n">
        <v>0</v>
      </c>
      <c r="S37" s="10" t="n">
        <v>12</v>
      </c>
      <c r="T37" s="10" t="n">
        <v>1.848186340139915</v>
      </c>
      <c r="U37" s="10">
        <f>S37-T37</f>
        <v/>
      </c>
      <c r="V37" s="10" t="n">
        <v>15882.5</v>
      </c>
      <c r="W37" s="10" t="n">
        <v>2216.804352279527</v>
      </c>
      <c r="X37" s="11">
        <f>V37-W37</f>
        <v/>
      </c>
      <c r="Y37" s="9" t="n">
        <v>5</v>
      </c>
      <c r="Z37" s="10" t="n">
        <v>2</v>
      </c>
      <c r="AA37" s="10" t="n">
        <v>1</v>
      </c>
      <c r="AB37" s="10" t="n">
        <v>0</v>
      </c>
      <c r="AC37" s="10" t="n">
        <v>8</v>
      </c>
      <c r="AD37" s="10" t="n">
        <v>1.848186340139915</v>
      </c>
      <c r="AE37" s="10">
        <f>AC37-AD37</f>
        <v/>
      </c>
      <c r="AF37" s="10" t="n">
        <v>9998</v>
      </c>
      <c r="AG37" s="10" t="n">
        <v>2216.804352279527</v>
      </c>
      <c r="AH37" s="11">
        <f>AF37-AG37</f>
        <v/>
      </c>
      <c r="AI37" s="9" t="n">
        <v>3</v>
      </c>
      <c r="AJ37" s="10" t="n">
        <v>1</v>
      </c>
      <c r="AK37" s="10" t="n">
        <v>1</v>
      </c>
      <c r="AL37" s="10" t="n">
        <v>0</v>
      </c>
      <c r="AM37" s="10" t="n">
        <v>5</v>
      </c>
      <c r="AN37" s="10" t="n">
        <v>1.848186340139915</v>
      </c>
      <c r="AO37" s="10">
        <f>AM37-AN37</f>
        <v/>
      </c>
      <c r="AP37" s="10" t="n">
        <v>5944</v>
      </c>
      <c r="AQ37" s="10" t="n">
        <v>2216.804352279527</v>
      </c>
      <c r="AR37" s="11">
        <f>AP37-AQ37</f>
        <v/>
      </c>
      <c r="AS37" s="9" t="n">
        <v>2</v>
      </c>
      <c r="AT37" s="10" t="n">
        <v>0</v>
      </c>
      <c r="AU37" s="10" t="n">
        <v>0</v>
      </c>
      <c r="AV37" s="10" t="n">
        <v>0</v>
      </c>
      <c r="AW37" s="10" t="n">
        <v>2</v>
      </c>
      <c r="AX37" s="10" t="n">
        <v>0.6072546394403414</v>
      </c>
      <c r="AY37" s="10">
        <f>AW37-AX37</f>
        <v/>
      </c>
      <c r="AZ37" s="10" t="n">
        <v>3239.5</v>
      </c>
      <c r="BA37" s="10" t="n">
        <v>732.7825908818911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IFERROR(BH37/30*30,0)</f>
        <v/>
      </c>
    </row>
    <row r="38">
      <c r="A38" s="8" t="n">
        <v>30</v>
      </c>
      <c r="B38" s="8" t="inlineStr">
        <is>
          <t>2026-03-01</t>
        </is>
      </c>
      <c r="C38" s="8" t="inlineStr">
        <is>
          <t>ПТ</t>
        </is>
      </c>
      <c r="D38" s="8" t="inlineStr">
        <is>
          <t>Чуваев Андрей Дмитриевич</t>
        </is>
      </c>
      <c r="E38" s="9" t="n">
        <v>32</v>
      </c>
      <c r="F38" s="10" t="n">
        <v>2</v>
      </c>
      <c r="G38" s="10" t="n">
        <v>1</v>
      </c>
      <c r="H38" s="10" t="n">
        <v>0</v>
      </c>
      <c r="I38" s="10" t="n">
        <v>35</v>
      </c>
      <c r="J38" s="10" t="n">
        <v>27.72279510209872</v>
      </c>
      <c r="K38" s="10">
        <f>I38-J38</f>
        <v/>
      </c>
      <c r="L38" s="10" t="n">
        <v>61904.4</v>
      </c>
      <c r="M38" s="10" t="n">
        <v>45421.39750972739</v>
      </c>
      <c r="N38" s="11">
        <f>L38-M38</f>
        <v/>
      </c>
      <c r="O38" s="9" t="n">
        <v>34</v>
      </c>
      <c r="P38" s="10" t="n">
        <v>2</v>
      </c>
      <c r="Q38" s="10" t="n">
        <v>0</v>
      </c>
      <c r="R38" s="10" t="n">
        <v>0</v>
      </c>
      <c r="S38" s="10" t="n">
        <v>36</v>
      </c>
      <c r="T38" s="10" t="n">
        <v>27.72279510209872</v>
      </c>
      <c r="U38" s="10">
        <f>S38-T38</f>
        <v/>
      </c>
      <c r="V38" s="10" t="n">
        <v>66831.25</v>
      </c>
      <c r="W38" s="10" t="n">
        <v>45421.39750972739</v>
      </c>
      <c r="X38" s="11">
        <f>V38-W38</f>
        <v/>
      </c>
      <c r="Y38" s="9" t="n">
        <v>28</v>
      </c>
      <c r="Z38" s="10" t="n">
        <v>2</v>
      </c>
      <c r="AA38" s="10" t="n">
        <v>1</v>
      </c>
      <c r="AB38" s="10" t="n">
        <v>0</v>
      </c>
      <c r="AC38" s="10" t="n">
        <v>31</v>
      </c>
      <c r="AD38" s="10" t="n">
        <v>27.72279510209872</v>
      </c>
      <c r="AE38" s="10">
        <f>AC38-AD38</f>
        <v/>
      </c>
      <c r="AF38" s="10" t="n">
        <v>52827.17</v>
      </c>
      <c r="AG38" s="10" t="n">
        <v>45421.39750972739</v>
      </c>
      <c r="AH38" s="11">
        <f>AF38-AG38</f>
        <v/>
      </c>
      <c r="AI38" s="9" t="n">
        <v>15</v>
      </c>
      <c r="AJ38" s="10" t="n">
        <v>2</v>
      </c>
      <c r="AK38" s="10" t="n">
        <v>1</v>
      </c>
      <c r="AL38" s="10" t="n">
        <v>0</v>
      </c>
      <c r="AM38" s="10" t="n">
        <v>18</v>
      </c>
      <c r="AN38" s="10" t="n">
        <v>27.72279510209872</v>
      </c>
      <c r="AO38" s="10">
        <f>AM38-AN38</f>
        <v/>
      </c>
      <c r="AP38" s="10" t="n">
        <v>28660.67</v>
      </c>
      <c r="AQ38" s="10" t="n">
        <v>45421.39750972739</v>
      </c>
      <c r="AR38" s="11">
        <f>AP38-AQ38</f>
        <v/>
      </c>
      <c r="AS38" s="9" t="n">
        <v>11</v>
      </c>
      <c r="AT38" s="10" t="n">
        <v>0</v>
      </c>
      <c r="AU38" s="10" t="n">
        <v>0</v>
      </c>
      <c r="AV38" s="10" t="n">
        <v>0</v>
      </c>
      <c r="AW38" s="10" t="n">
        <v>11</v>
      </c>
      <c r="AX38" s="10" t="n">
        <v>9.108819591605121</v>
      </c>
      <c r="AY38" s="10">
        <f>AW38-AX38</f>
        <v/>
      </c>
      <c r="AZ38" s="10" t="n">
        <v>20788.33</v>
      </c>
      <c r="BA38" s="10" t="n">
        <v>15014.40996109041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IFERROR(BH38/30*30,0)</f>
        <v/>
      </c>
    </row>
    <row r="39">
      <c r="A39" s="8" t="n">
        <v>31</v>
      </c>
      <c r="B39" s="8" t="inlineStr">
        <is>
          <t>2026-03-01</t>
        </is>
      </c>
      <c r="C39" s="8" t="inlineStr">
        <is>
          <t>ПТ</t>
        </is>
      </c>
      <c r="D39" s="8" t="inlineStr">
        <is>
          <t>Шабаева Вера Александровна</t>
        </is>
      </c>
      <c r="E39" s="9" t="n">
        <v>2</v>
      </c>
      <c r="F39" s="10" t="n">
        <v>3</v>
      </c>
      <c r="G39" s="10" t="n">
        <v>0</v>
      </c>
      <c r="H39" s="10" t="n">
        <v>0</v>
      </c>
      <c r="I39" s="10" t="n">
        <v>5</v>
      </c>
      <c r="J39" s="10" t="n">
        <v>4.620465850349787</v>
      </c>
      <c r="K39" s="10">
        <f>I39-J39</f>
        <v/>
      </c>
      <c r="L39" s="10" t="n">
        <v>6285</v>
      </c>
      <c r="M39" s="10" t="n">
        <v>5518.919168695906</v>
      </c>
      <c r="N39" s="11">
        <f>L39-M39</f>
        <v/>
      </c>
      <c r="O39" s="9" t="n">
        <v>3</v>
      </c>
      <c r="P39" s="10" t="n">
        <v>5</v>
      </c>
      <c r="Q39" s="10" t="n">
        <v>0</v>
      </c>
      <c r="R39" s="10" t="n">
        <v>0</v>
      </c>
      <c r="S39" s="10" t="n">
        <v>8</v>
      </c>
      <c r="T39" s="10" t="n">
        <v>4.620465850349787</v>
      </c>
      <c r="U39" s="10">
        <f>S39-T39</f>
        <v/>
      </c>
      <c r="V39" s="10" t="n">
        <v>10072.5</v>
      </c>
      <c r="W39" s="10" t="n">
        <v>5518.919168695906</v>
      </c>
      <c r="X39" s="11">
        <f>V39-W39</f>
        <v/>
      </c>
      <c r="Y39" s="9" t="n">
        <v>4</v>
      </c>
      <c r="Z39" s="10" t="n">
        <v>6</v>
      </c>
      <c r="AA39" s="10" t="n">
        <v>4</v>
      </c>
      <c r="AB39" s="10" t="n">
        <v>0</v>
      </c>
      <c r="AC39" s="10" t="n">
        <v>14</v>
      </c>
      <c r="AD39" s="10" t="n">
        <v>4.620465850349787</v>
      </c>
      <c r="AE39" s="10">
        <f>AC39-AD39</f>
        <v/>
      </c>
      <c r="AF39" s="10" t="n">
        <v>12709</v>
      </c>
      <c r="AG39" s="10" t="n">
        <v>5518.919168695906</v>
      </c>
      <c r="AH39" s="11">
        <f>AF39-AG39</f>
        <v/>
      </c>
      <c r="AI39" s="9" t="n">
        <v>4</v>
      </c>
      <c r="AJ39" s="10" t="n">
        <v>5</v>
      </c>
      <c r="AK39" s="10" t="n">
        <v>3</v>
      </c>
      <c r="AL39" s="10" t="n">
        <v>0</v>
      </c>
      <c r="AM39" s="10" t="n">
        <v>12</v>
      </c>
      <c r="AN39" s="10" t="n">
        <v>4.620465850349787</v>
      </c>
      <c r="AO39" s="10">
        <f>AM39-AN39</f>
        <v/>
      </c>
      <c r="AP39" s="10" t="n">
        <v>11855.5</v>
      </c>
      <c r="AQ39" s="10" t="n">
        <v>5518.919168695906</v>
      </c>
      <c r="AR39" s="11">
        <f>AP39-AQ39</f>
        <v/>
      </c>
      <c r="AS39" s="9" t="n">
        <v>1</v>
      </c>
      <c r="AT39" s="10" t="n">
        <v>1</v>
      </c>
      <c r="AU39" s="10" t="n">
        <v>2</v>
      </c>
      <c r="AV39" s="10" t="n">
        <v>0</v>
      </c>
      <c r="AW39" s="10" t="n">
        <v>4</v>
      </c>
      <c r="AX39" s="10" t="n">
        <v>1.518136598600853</v>
      </c>
      <c r="AY39" s="10">
        <f>AW39-AX39</f>
        <v/>
      </c>
      <c r="AZ39" s="10" t="n">
        <v>2795</v>
      </c>
      <c r="BA39" s="10" t="n">
        <v>1824.323325216375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IFERROR(BH39/30*30,0)</f>
        <v/>
      </c>
    </row>
    <row r="40">
      <c r="A40" s="7" t="n"/>
      <c r="B40" s="7" t="n"/>
      <c r="C40" s="7" t="n"/>
      <c r="D40" s="7" t="inlineStr">
        <is>
          <t>Итого ТРЕНАЖЕРНЫЙ ЗАЛ</t>
        </is>
      </c>
      <c r="E40" s="12">
        <f>SUM(E14:E39)</f>
        <v/>
      </c>
      <c r="F40" s="13">
        <f>SUM(F14:F39)</f>
        <v/>
      </c>
      <c r="G40" s="13">
        <f>SUM(G14:G39)</f>
        <v/>
      </c>
      <c r="H40" s="13">
        <f>SUM(H14:H39)</f>
        <v/>
      </c>
      <c r="I40" s="13">
        <f>SUM(I14:I39)</f>
        <v/>
      </c>
      <c r="J40" s="13">
        <f>SUM(J14:J39)</f>
        <v/>
      </c>
      <c r="K40" s="13">
        <f>SUM(K14:K39)</f>
        <v/>
      </c>
      <c r="L40" s="13">
        <f>SUM(L14:L39)</f>
        <v/>
      </c>
      <c r="M40" s="13">
        <f>SUM(M14:M39)</f>
        <v/>
      </c>
      <c r="N40" s="14">
        <f>SUM(N14:N39)</f>
        <v/>
      </c>
      <c r="O40" s="12">
        <f>SUM(O14:O39)</f>
        <v/>
      </c>
      <c r="P40" s="13">
        <f>SUM(P14:P39)</f>
        <v/>
      </c>
      <c r="Q40" s="13">
        <f>SUM(Q14:Q39)</f>
        <v/>
      </c>
      <c r="R40" s="13">
        <f>SUM(R14:R39)</f>
        <v/>
      </c>
      <c r="S40" s="13">
        <f>SUM(S14:S39)</f>
        <v/>
      </c>
      <c r="T40" s="13">
        <f>SUM(T14:T39)</f>
        <v/>
      </c>
      <c r="U40" s="13">
        <f>SUM(U14:U39)</f>
        <v/>
      </c>
      <c r="V40" s="13">
        <f>SUM(V14:V39)</f>
        <v/>
      </c>
      <c r="W40" s="13">
        <f>SUM(W14:W39)</f>
        <v/>
      </c>
      <c r="X40" s="14">
        <f>SUM(X14:X39)</f>
        <v/>
      </c>
      <c r="Y40" s="12">
        <f>SUM(Y14:Y39)</f>
        <v/>
      </c>
      <c r="Z40" s="13">
        <f>SUM(Z14:Z39)</f>
        <v/>
      </c>
      <c r="AA40" s="13">
        <f>SUM(AA14:AA39)</f>
        <v/>
      </c>
      <c r="AB40" s="13">
        <f>SUM(AB14:AB39)</f>
        <v/>
      </c>
      <c r="AC40" s="13">
        <f>SUM(AC14:AC39)</f>
        <v/>
      </c>
      <c r="AD40" s="13">
        <f>SUM(AD14:AD39)</f>
        <v/>
      </c>
      <c r="AE40" s="13">
        <f>SUM(AE14:AE39)</f>
        <v/>
      </c>
      <c r="AF40" s="13">
        <f>SUM(AF14:AF39)</f>
        <v/>
      </c>
      <c r="AG40" s="13">
        <f>SUM(AG14:AG39)</f>
        <v/>
      </c>
      <c r="AH40" s="14">
        <f>SUM(AH14:AH39)</f>
        <v/>
      </c>
      <c r="AI40" s="12">
        <f>SUM(AI14:AI39)</f>
        <v/>
      </c>
      <c r="AJ40" s="13">
        <f>SUM(AJ14:AJ39)</f>
        <v/>
      </c>
      <c r="AK40" s="13">
        <f>SUM(AK14:AK39)</f>
        <v/>
      </c>
      <c r="AL40" s="13">
        <f>SUM(AL14:AL39)</f>
        <v/>
      </c>
      <c r="AM40" s="13">
        <f>SUM(AM14:AM39)</f>
        <v/>
      </c>
      <c r="AN40" s="13">
        <f>SUM(AN14:AN39)</f>
        <v/>
      </c>
      <c r="AO40" s="13">
        <f>SUM(AO14:AO39)</f>
        <v/>
      </c>
      <c r="AP40" s="13">
        <f>SUM(AP14:AP39)</f>
        <v/>
      </c>
      <c r="AQ40" s="13">
        <f>SUM(AQ14:AQ39)</f>
        <v/>
      </c>
      <c r="AR40" s="14">
        <f>SUM(AR14:AR39)</f>
        <v/>
      </c>
      <c r="AS40" s="12">
        <f>SUM(AS14:AS39)</f>
        <v/>
      </c>
      <c r="AT40" s="13">
        <f>SUM(AT14:AT39)</f>
        <v/>
      </c>
      <c r="AU40" s="13">
        <f>SUM(AU14:AU39)</f>
        <v/>
      </c>
      <c r="AV40" s="13">
        <f>SUM(AV14:AV39)</f>
        <v/>
      </c>
      <c r="AW40" s="13">
        <f>SUM(AW14:AW39)</f>
        <v/>
      </c>
      <c r="AX40" s="13">
        <f>SUM(AX14:AX39)</f>
        <v/>
      </c>
      <c r="AY40" s="13">
        <f>SUM(AY14:AY39)</f>
        <v/>
      </c>
      <c r="AZ40" s="13">
        <f>SUM(AZ14:AZ39)</f>
        <v/>
      </c>
      <c r="BA40" s="13">
        <f>SUM(BA14:BA39)</f>
        <v/>
      </c>
      <c r="BB40" s="14">
        <f>SUM(BB14:BB39)</f>
        <v/>
      </c>
      <c r="BC40" s="7">
        <f>SUM(BC14:BC39)</f>
        <v/>
      </c>
      <c r="BD40" s="13">
        <f>SUM(BD14:BD39)</f>
        <v/>
      </c>
      <c r="BE40" s="13">
        <f>SUM(BE14:BE39)</f>
        <v/>
      </c>
      <c r="BF40" s="13">
        <f>BE40-BD40</f>
        <v/>
      </c>
      <c r="BG40" s="13">
        <f>SUM(BG14:BG39)</f>
        <v/>
      </c>
      <c r="BH40" s="13">
        <f>SUM(BH14:BH39)</f>
        <v/>
      </c>
      <c r="BI40" s="13">
        <f>BH40-BG40</f>
        <v/>
      </c>
      <c r="BJ40" s="13">
        <f>IFERROR(BH40/30*30,0)</f>
        <v/>
      </c>
    </row>
    <row r="42">
      <c r="A42" s="7" t="n"/>
      <c r="B42" s="7" t="n"/>
      <c r="C42" s="7" t="n"/>
      <c r="D42" s="7" t="inlineStr">
        <is>
          <t>ГРУППОВЫЕ ПРОГРАММЫ</t>
        </is>
      </c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U42" s="7" t="n"/>
      <c r="V42" s="7" t="n"/>
      <c r="W42" s="7" t="n"/>
      <c r="X42" s="7" t="n"/>
      <c r="Y42" s="7" t="n"/>
      <c r="Z42" s="7" t="n"/>
      <c r="AA42" s="7" t="n"/>
      <c r="AB42" s="7" t="n"/>
      <c r="AC42" s="7" t="n"/>
      <c r="AD42" s="7" t="n"/>
      <c r="AE42" s="7" t="n"/>
      <c r="AF42" s="7" t="n"/>
      <c r="AG42" s="7" t="n"/>
      <c r="AH42" s="7" t="n"/>
      <c r="AI42" s="7" t="n"/>
      <c r="AJ42" s="7" t="n"/>
      <c r="AK42" s="7" t="n"/>
      <c r="AL42" s="7" t="n"/>
      <c r="AM42" s="7" t="n"/>
      <c r="AN42" s="7" t="n"/>
      <c r="AO42" s="7" t="n"/>
      <c r="AP42" s="7" t="n"/>
      <c r="AQ42" s="7" t="n"/>
      <c r="AR42" s="7" t="n"/>
      <c r="AS42" s="7" t="n"/>
      <c r="AT42" s="7" t="n"/>
      <c r="AU42" s="7" t="n"/>
      <c r="AV42" s="7" t="n"/>
      <c r="AW42" s="7" t="n"/>
      <c r="AX42" s="7" t="n"/>
      <c r="AY42" s="7" t="n"/>
      <c r="AZ42" s="7" t="n"/>
      <c r="BA42" s="7" t="n"/>
      <c r="BB42" s="7" t="n"/>
      <c r="BC42" s="7" t="n"/>
      <c r="BD42" s="7" t="n"/>
      <c r="BE42" s="7" t="n"/>
      <c r="BF42" s="7" t="n"/>
      <c r="BG42" s="7" t="n"/>
      <c r="BH42" s="7" t="n"/>
      <c r="BI42" s="7" t="n"/>
      <c r="BJ42" s="7" t="n"/>
    </row>
    <row r="43">
      <c r="A43" s="8" t="n">
        <v>32</v>
      </c>
      <c r="B43" s="8" t="inlineStr">
        <is>
          <t>2026-03-01</t>
        </is>
      </c>
      <c r="C43" s="8" t="inlineStr">
        <is>
          <t>ПТ</t>
        </is>
      </c>
      <c r="D43" s="8" t="inlineStr">
        <is>
          <t>Алексеева Екатерина Эдуардовна</t>
        </is>
      </c>
      <c r="E43" s="9" t="n">
        <v>8</v>
      </c>
      <c r="F43" s="10" t="n">
        <v>5</v>
      </c>
      <c r="G43" s="10" t="n">
        <v>0</v>
      </c>
      <c r="H43" s="10" t="n">
        <v>0</v>
      </c>
      <c r="I43" s="10" t="n">
        <v>13</v>
      </c>
      <c r="J43" s="10" t="n">
        <v>12.9373043809794</v>
      </c>
      <c r="K43" s="10">
        <f>I43-J43</f>
        <v/>
      </c>
      <c r="L43" s="10" t="n">
        <v>17105.25</v>
      </c>
      <c r="M43" s="10" t="n">
        <v>12561.89132958399</v>
      </c>
      <c r="N43" s="11">
        <f>L43-M43</f>
        <v/>
      </c>
      <c r="O43" s="9" t="n">
        <v>5</v>
      </c>
      <c r="P43" s="10" t="n">
        <v>9</v>
      </c>
      <c r="Q43" s="10" t="n">
        <v>2</v>
      </c>
      <c r="R43" s="10" t="n">
        <v>0</v>
      </c>
      <c r="S43" s="10" t="n">
        <v>16</v>
      </c>
      <c r="T43" s="10" t="n">
        <v>12.9373043809794</v>
      </c>
      <c r="U43" s="10">
        <f>S43-T43</f>
        <v/>
      </c>
      <c r="V43" s="10" t="n">
        <v>15975.25</v>
      </c>
      <c r="W43" s="10" t="n">
        <v>12561.89132958399</v>
      </c>
      <c r="X43" s="11">
        <f>V43-W43</f>
        <v/>
      </c>
      <c r="Y43" s="9" t="n">
        <v>7</v>
      </c>
      <c r="Z43" s="10" t="n">
        <v>8</v>
      </c>
      <c r="AA43" s="10" t="n">
        <v>1</v>
      </c>
      <c r="AB43" s="10" t="n">
        <v>0</v>
      </c>
      <c r="AC43" s="10" t="n">
        <v>16</v>
      </c>
      <c r="AD43" s="10" t="n">
        <v>12.9373043809794</v>
      </c>
      <c r="AE43" s="10">
        <f>AC43-AD43</f>
        <v/>
      </c>
      <c r="AF43" s="10" t="n">
        <v>18161.75</v>
      </c>
      <c r="AG43" s="10" t="n">
        <v>12561.89132958399</v>
      </c>
      <c r="AH43" s="11">
        <f>AF43-AG43</f>
        <v/>
      </c>
      <c r="AI43" s="9" t="n">
        <v>7</v>
      </c>
      <c r="AJ43" s="10" t="n">
        <v>4</v>
      </c>
      <c r="AK43" s="10" t="n">
        <v>0</v>
      </c>
      <c r="AL43" s="10" t="n">
        <v>0</v>
      </c>
      <c r="AM43" s="10" t="n">
        <v>11</v>
      </c>
      <c r="AN43" s="10" t="n">
        <v>12.9373043809794</v>
      </c>
      <c r="AO43" s="10">
        <f>AM43-AN43</f>
        <v/>
      </c>
      <c r="AP43" s="10" t="n">
        <v>16005</v>
      </c>
      <c r="AQ43" s="10" t="n">
        <v>12561.89132958399</v>
      </c>
      <c r="AR43" s="11">
        <f>AP43-AQ43</f>
        <v/>
      </c>
      <c r="AS43" s="9" t="n">
        <v>1</v>
      </c>
      <c r="AT43" s="10" t="n">
        <v>0</v>
      </c>
      <c r="AU43" s="10" t="n">
        <v>0</v>
      </c>
      <c r="AV43" s="10" t="n">
        <v>0</v>
      </c>
      <c r="AW43" s="10" t="n">
        <v>1</v>
      </c>
      <c r="AX43" s="10" t="n">
        <v>4.25078247608239</v>
      </c>
      <c r="AY43" s="10">
        <f>AW43-AX43</f>
        <v/>
      </c>
      <c r="AZ43" s="10" t="n">
        <v>1606.5</v>
      </c>
      <c r="BA43" s="10" t="n">
        <v>4152.434681664049</v>
      </c>
      <c r="BB43" s="11">
        <f>AZ43-BA43</f>
        <v/>
      </c>
      <c r="BD43" s="10">
        <f>SUM(J43,T43,AD43,AN43,AX43)</f>
        <v/>
      </c>
      <c r="BE43" s="10">
        <f>SUM(I43,S43,AC43,AM43,AW43)</f>
        <v/>
      </c>
      <c r="BF43" s="10">
        <f>BE43-BD43</f>
        <v/>
      </c>
      <c r="BG43" s="10">
        <f>SUM(M43,W43,AG43,AQ43,BA43)</f>
        <v/>
      </c>
      <c r="BH43" s="10">
        <f>SUM(L43,V43,AF43,AP43,AZ43)</f>
        <v/>
      </c>
      <c r="BI43" s="10">
        <f>BH43-BG43</f>
        <v/>
      </c>
      <c r="BJ43" s="10">
        <f>IFERROR(BH43/30*30,0)</f>
        <v/>
      </c>
    </row>
    <row r="44">
      <c r="A44" s="8" t="n">
        <v>33</v>
      </c>
      <c r="B44" s="8" t="inlineStr">
        <is>
          <t>2026-03-01</t>
        </is>
      </c>
      <c r="C44" s="8" t="inlineStr">
        <is>
          <t>ПТ</t>
        </is>
      </c>
      <c r="D44" s="8" t="inlineStr">
        <is>
          <t>Архипова Виолетта Эдуардовна</t>
        </is>
      </c>
      <c r="E44" s="9" t="n">
        <v>0</v>
      </c>
      <c r="F44" s="10" t="n">
        <v>10</v>
      </c>
      <c r="G44" s="10" t="n">
        <v>0</v>
      </c>
      <c r="H44" s="10" t="n">
        <v>0</v>
      </c>
      <c r="I44" s="10" t="n">
        <v>10</v>
      </c>
      <c r="J44" s="10" t="n">
        <v>26.79870193202876</v>
      </c>
      <c r="K44" s="10">
        <f>I44-J44</f>
        <v/>
      </c>
      <c r="L44" s="10" t="n">
        <v>6518.75</v>
      </c>
      <c r="M44" s="10" t="n">
        <v>19189.21267441966</v>
      </c>
      <c r="N44" s="11">
        <f>L44-M44</f>
        <v/>
      </c>
      <c r="O44" s="9" t="n">
        <v>2</v>
      </c>
      <c r="P44" s="10" t="n">
        <v>12</v>
      </c>
      <c r="Q44" s="10" t="n">
        <v>0</v>
      </c>
      <c r="R44" s="10" t="n">
        <v>0</v>
      </c>
      <c r="S44" s="10" t="n">
        <v>14</v>
      </c>
      <c r="T44" s="10" t="n">
        <v>26.79870193202876</v>
      </c>
      <c r="U44" s="10">
        <f>S44-T44</f>
        <v/>
      </c>
      <c r="V44" s="10" t="n">
        <v>9954</v>
      </c>
      <c r="W44" s="10" t="n">
        <v>19189.21267441966</v>
      </c>
      <c r="X44" s="11">
        <f>V44-W44</f>
        <v/>
      </c>
      <c r="Y44" s="9" t="n">
        <v>0</v>
      </c>
      <c r="Z44" s="10" t="n">
        <v>13</v>
      </c>
      <c r="AA44" s="10" t="n">
        <v>0</v>
      </c>
      <c r="AB44" s="10" t="n">
        <v>0</v>
      </c>
      <c r="AC44" s="10" t="n">
        <v>13</v>
      </c>
      <c r="AD44" s="10" t="n">
        <v>26.79870193202876</v>
      </c>
      <c r="AE44" s="10">
        <f>AC44-AD44</f>
        <v/>
      </c>
      <c r="AF44" s="10" t="n">
        <v>8478.75</v>
      </c>
      <c r="AG44" s="10" t="n">
        <v>19189.21267441966</v>
      </c>
      <c r="AH44" s="11">
        <f>AF44-AG44</f>
        <v/>
      </c>
      <c r="AI44" s="9" t="n">
        <v>2</v>
      </c>
      <c r="AJ44" s="10" t="n">
        <v>19</v>
      </c>
      <c r="AK44" s="10" t="n">
        <v>0</v>
      </c>
      <c r="AL44" s="10" t="n">
        <v>0</v>
      </c>
      <c r="AM44" s="10" t="n">
        <v>21</v>
      </c>
      <c r="AN44" s="10" t="n">
        <v>26.79870193202876</v>
      </c>
      <c r="AO44" s="10">
        <f>AM44-AN44</f>
        <v/>
      </c>
      <c r="AP44" s="10" t="n">
        <v>14671.5</v>
      </c>
      <c r="AQ44" s="10" t="n">
        <v>19189.21267441966</v>
      </c>
      <c r="AR44" s="11">
        <f>AP44-AQ44</f>
        <v/>
      </c>
      <c r="AS44" s="9" t="n">
        <v>0</v>
      </c>
      <c r="AT44" s="10" t="n">
        <v>6</v>
      </c>
      <c r="AU44" s="10" t="n">
        <v>0</v>
      </c>
      <c r="AV44" s="10" t="n">
        <v>0</v>
      </c>
      <c r="AW44" s="10" t="n">
        <v>6</v>
      </c>
      <c r="AX44" s="10" t="n">
        <v>8.80519227188495</v>
      </c>
      <c r="AY44" s="10">
        <f>AW44-AX44</f>
        <v/>
      </c>
      <c r="AZ44" s="10" t="n">
        <v>3828.75</v>
      </c>
      <c r="BA44" s="10" t="n">
        <v>6343.14930232137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IFERROR(BH44/30*30,0)</f>
        <v/>
      </c>
    </row>
    <row r="45">
      <c r="A45" s="8" t="n">
        <v>34</v>
      </c>
      <c r="B45" s="8" t="inlineStr">
        <is>
          <t>2026-03-01</t>
        </is>
      </c>
      <c r="C45" s="8" t="inlineStr">
        <is>
          <t>ПТ</t>
        </is>
      </c>
      <c r="D45" s="8" t="inlineStr">
        <is>
          <t>Заборовская Наталья Евгеньевна</t>
        </is>
      </c>
      <c r="E45" s="9" t="n">
        <v>0</v>
      </c>
      <c r="F45" s="10" t="n">
        <v>0</v>
      </c>
      <c r="G45" s="10" t="n">
        <v>0</v>
      </c>
      <c r="H45" s="10" t="n">
        <v>0</v>
      </c>
      <c r="I45" s="10" t="n">
        <v>0</v>
      </c>
      <c r="J45" s="10" t="n">
        <v>25.64358546944132</v>
      </c>
      <c r="K45" s="10">
        <f>I45-J45</f>
        <v/>
      </c>
      <c r="L45" s="10" t="n">
        <v>0</v>
      </c>
      <c r="M45" s="10" t="n">
        <v>44151.35334956725</v>
      </c>
      <c r="N45" s="11">
        <f>L45-M45</f>
        <v/>
      </c>
      <c r="O45" s="9" t="n">
        <v>0</v>
      </c>
      <c r="P45" s="10" t="n">
        <v>0</v>
      </c>
      <c r="Q45" s="10" t="n">
        <v>0</v>
      </c>
      <c r="R45" s="10" t="n">
        <v>0</v>
      </c>
      <c r="S45" s="10" t="n">
        <v>0</v>
      </c>
      <c r="T45" s="10" t="n">
        <v>25.64358546944132</v>
      </c>
      <c r="U45" s="10">
        <f>S45-T45</f>
        <v/>
      </c>
      <c r="V45" s="10" t="n">
        <v>0</v>
      </c>
      <c r="W45" s="10" t="n">
        <v>44151.35334956725</v>
      </c>
      <c r="X45" s="11">
        <f>V45-W45</f>
        <v/>
      </c>
      <c r="Y45" s="9" t="n">
        <v>22</v>
      </c>
      <c r="Z45" s="10" t="n">
        <v>6</v>
      </c>
      <c r="AA45" s="10" t="n">
        <v>0</v>
      </c>
      <c r="AB45" s="10" t="n">
        <v>0</v>
      </c>
      <c r="AC45" s="10" t="n">
        <v>28</v>
      </c>
      <c r="AD45" s="10" t="n">
        <v>25.64358546944132</v>
      </c>
      <c r="AE45" s="10">
        <f>AC45-AD45</f>
        <v/>
      </c>
      <c r="AF45" s="10" t="n">
        <v>47776.75</v>
      </c>
      <c r="AG45" s="10" t="n">
        <v>44151.35334956725</v>
      </c>
      <c r="AH45" s="11">
        <f>AF45-AG45</f>
        <v/>
      </c>
      <c r="AI45" s="9" t="n">
        <v>29</v>
      </c>
      <c r="AJ45" s="10" t="n">
        <v>5</v>
      </c>
      <c r="AK45" s="10" t="n">
        <v>0</v>
      </c>
      <c r="AL45" s="10" t="n">
        <v>0</v>
      </c>
      <c r="AM45" s="10" t="n">
        <v>34</v>
      </c>
      <c r="AN45" s="10" t="n">
        <v>25.64358546944132</v>
      </c>
      <c r="AO45" s="10">
        <f>AM45-AN45</f>
        <v/>
      </c>
      <c r="AP45" s="10" t="n">
        <v>57911.50999999999</v>
      </c>
      <c r="AQ45" s="10" t="n">
        <v>44151.35334956725</v>
      </c>
      <c r="AR45" s="11">
        <f>AP45-AQ45</f>
        <v/>
      </c>
      <c r="AS45" s="9" t="n">
        <v>10</v>
      </c>
      <c r="AT45" s="10" t="n">
        <v>0</v>
      </c>
      <c r="AU45" s="10" t="n">
        <v>0</v>
      </c>
      <c r="AV45" s="10" t="n">
        <v>0</v>
      </c>
      <c r="AW45" s="10" t="n">
        <v>10</v>
      </c>
      <c r="AX45" s="10" t="n">
        <v>8.425658122234736</v>
      </c>
      <c r="AY45" s="10">
        <f>AW45-AX45</f>
        <v/>
      </c>
      <c r="AZ45" s="10" t="n">
        <v>17314</v>
      </c>
      <c r="BA45" s="10" t="n">
        <v>14594.586601731</v>
      </c>
      <c r="BB45" s="11">
        <f>AZ45-BA45</f>
        <v/>
      </c>
      <c r="BD45" s="10">
        <f>SUM(J45,T45,AD45,AN45,AX45)</f>
        <v/>
      </c>
      <c r="BE45" s="10">
        <f>SUM(I45,S45,AC45,AM45,AW45)</f>
        <v/>
      </c>
      <c r="BF45" s="10">
        <f>BE45-BD45</f>
        <v/>
      </c>
      <c r="BG45" s="10">
        <f>SUM(M45,W45,AG45,AQ45,BA45)</f>
        <v/>
      </c>
      <c r="BH45" s="10">
        <f>SUM(L45,V45,AF45,AP45,AZ45)</f>
        <v/>
      </c>
      <c r="BI45" s="10">
        <f>BH45-BG45</f>
        <v/>
      </c>
      <c r="BJ45" s="10">
        <f>IFERROR(BH45/30*30,0)</f>
        <v/>
      </c>
    </row>
    <row r="46">
      <c r="A46" s="8" t="n">
        <v>35</v>
      </c>
      <c r="B46" s="8" t="inlineStr">
        <is>
          <t>2026-03-01</t>
        </is>
      </c>
      <c r="C46" s="8" t="inlineStr">
        <is>
          <t>ПТ</t>
        </is>
      </c>
      <c r="D46" s="8" t="inlineStr">
        <is>
          <t>Кропачева Анастасия Сергеевна</t>
        </is>
      </c>
      <c r="E46" s="9" t="n">
        <v>16</v>
      </c>
      <c r="F46" s="10" t="n">
        <v>8</v>
      </c>
      <c r="G46" s="10" t="n">
        <v>0</v>
      </c>
      <c r="H46" s="10" t="n">
        <v>0</v>
      </c>
      <c r="I46" s="10" t="n">
        <v>24</v>
      </c>
      <c r="J46" s="10" t="n">
        <v>15.01651401363681</v>
      </c>
      <c r="K46" s="10">
        <f>I46-J46</f>
        <v/>
      </c>
      <c r="L46" s="10" t="n">
        <v>30336.5</v>
      </c>
      <c r="M46" s="10" t="n">
        <v>18958.29555439054</v>
      </c>
      <c r="N46" s="11">
        <f>L46-M46</f>
        <v/>
      </c>
      <c r="O46" s="9" t="n">
        <v>11</v>
      </c>
      <c r="P46" s="10" t="n">
        <v>8</v>
      </c>
      <c r="Q46" s="10" t="n">
        <v>0</v>
      </c>
      <c r="R46" s="10" t="n">
        <v>0</v>
      </c>
      <c r="S46" s="10" t="n">
        <v>19</v>
      </c>
      <c r="T46" s="10" t="n">
        <v>15.01651401363681</v>
      </c>
      <c r="U46" s="10">
        <f>S46-T46</f>
        <v/>
      </c>
      <c r="V46" s="10" t="n">
        <v>24122</v>
      </c>
      <c r="W46" s="10" t="n">
        <v>18958.29555439054</v>
      </c>
      <c r="X46" s="11">
        <f>V46-W46</f>
        <v/>
      </c>
      <c r="Y46" s="9" t="n">
        <v>12</v>
      </c>
      <c r="Z46" s="10" t="n">
        <v>5</v>
      </c>
      <c r="AA46" s="10" t="n">
        <v>2</v>
      </c>
      <c r="AB46" s="10" t="n">
        <v>0</v>
      </c>
      <c r="AC46" s="10" t="n">
        <v>19</v>
      </c>
      <c r="AD46" s="10" t="n">
        <v>15.01651401363681</v>
      </c>
      <c r="AE46" s="10">
        <f>AC46-AD46</f>
        <v/>
      </c>
      <c r="AF46" s="10" t="n">
        <v>21729.5</v>
      </c>
      <c r="AG46" s="10" t="n">
        <v>18958.29555439054</v>
      </c>
      <c r="AH46" s="11">
        <f>AF46-AG46</f>
        <v/>
      </c>
      <c r="AI46" s="9" t="n">
        <v>15</v>
      </c>
      <c r="AJ46" s="10" t="n">
        <v>3</v>
      </c>
      <c r="AK46" s="10" t="n">
        <v>0</v>
      </c>
      <c r="AL46" s="10" t="n">
        <v>0</v>
      </c>
      <c r="AM46" s="10" t="n">
        <v>18</v>
      </c>
      <c r="AN46" s="10" t="n">
        <v>15.01651401363681</v>
      </c>
      <c r="AO46" s="10">
        <f>AM46-AN46</f>
        <v/>
      </c>
      <c r="AP46" s="10" t="n">
        <v>26216.5</v>
      </c>
      <c r="AQ46" s="10" t="n">
        <v>18958.29555439054</v>
      </c>
      <c r="AR46" s="11">
        <f>AP46-AQ46</f>
        <v/>
      </c>
      <c r="AS46" s="9" t="n">
        <v>3</v>
      </c>
      <c r="AT46" s="10" t="n">
        <v>3</v>
      </c>
      <c r="AU46" s="10" t="n">
        <v>0</v>
      </c>
      <c r="AV46" s="10" t="n">
        <v>0</v>
      </c>
      <c r="AW46" s="10" t="n">
        <v>6</v>
      </c>
      <c r="AX46" s="10" t="n">
        <v>4.933943945452774</v>
      </c>
      <c r="AY46" s="10">
        <f>AW46-AX46</f>
        <v/>
      </c>
      <c r="AZ46" s="10" t="n">
        <v>7558</v>
      </c>
      <c r="BA46" s="10" t="n">
        <v>6266.817782437839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IFERROR(BH46/30*30,0)</f>
        <v/>
      </c>
    </row>
    <row r="47">
      <c r="A47" s="8" t="n">
        <v>36</v>
      </c>
      <c r="B47" s="8" t="inlineStr">
        <is>
          <t>2026-03-01</t>
        </is>
      </c>
      <c r="C47" s="8" t="inlineStr">
        <is>
          <t>ПТ</t>
        </is>
      </c>
      <c r="D47" s="8" t="inlineStr">
        <is>
          <t>Кучерюк Мария Петровна</t>
        </is>
      </c>
      <c r="E47" s="9" t="n">
        <v>16</v>
      </c>
      <c r="F47" s="10" t="n">
        <v>7</v>
      </c>
      <c r="G47" s="10" t="n">
        <v>0</v>
      </c>
      <c r="H47" s="10" t="n">
        <v>0</v>
      </c>
      <c r="I47" s="10" t="n">
        <v>23</v>
      </c>
      <c r="J47" s="10" t="n">
        <v>16.86470035377672</v>
      </c>
      <c r="K47" s="10">
        <f>I47-J47</f>
        <v/>
      </c>
      <c r="L47" s="10" t="n">
        <v>36753</v>
      </c>
      <c r="M47" s="10" t="n">
        <v>28472.08089959018</v>
      </c>
      <c r="N47" s="11">
        <f>L47-M47</f>
        <v/>
      </c>
      <c r="O47" s="9" t="n">
        <v>12</v>
      </c>
      <c r="P47" s="10" t="n">
        <v>3</v>
      </c>
      <c r="Q47" s="10" t="n">
        <v>0</v>
      </c>
      <c r="R47" s="10" t="n">
        <v>0</v>
      </c>
      <c r="S47" s="10" t="n">
        <v>15</v>
      </c>
      <c r="T47" s="10" t="n">
        <v>16.86470035377672</v>
      </c>
      <c r="U47" s="10">
        <f>S47-T47</f>
        <v/>
      </c>
      <c r="V47" s="10" t="n">
        <v>22507.5</v>
      </c>
      <c r="W47" s="10" t="n">
        <v>28472.08089959018</v>
      </c>
      <c r="X47" s="11">
        <f>V47-W47</f>
        <v/>
      </c>
      <c r="Y47" s="9" t="n">
        <v>15</v>
      </c>
      <c r="Z47" s="10" t="n">
        <v>6</v>
      </c>
      <c r="AA47" s="10" t="n">
        <v>0</v>
      </c>
      <c r="AB47" s="10" t="n">
        <v>0</v>
      </c>
      <c r="AC47" s="10" t="n">
        <v>21</v>
      </c>
      <c r="AD47" s="10" t="n">
        <v>16.86470035377672</v>
      </c>
      <c r="AE47" s="10">
        <f>AC47-AD47</f>
        <v/>
      </c>
      <c r="AF47" s="10" t="n">
        <v>33596.5</v>
      </c>
      <c r="AG47" s="10" t="n">
        <v>28472.08089959018</v>
      </c>
      <c r="AH47" s="11">
        <f>AF47-AG47</f>
        <v/>
      </c>
      <c r="AI47" s="9" t="n">
        <v>0</v>
      </c>
      <c r="AJ47" s="10" t="n">
        <v>0</v>
      </c>
      <c r="AK47" s="10" t="n">
        <v>0</v>
      </c>
      <c r="AL47" s="10" t="n">
        <v>0</v>
      </c>
      <c r="AM47" s="10" t="n">
        <v>0</v>
      </c>
      <c r="AN47" s="10" t="n">
        <v>16.86470035377672</v>
      </c>
      <c r="AO47" s="10">
        <f>AM47-AN47</f>
        <v/>
      </c>
      <c r="AP47" s="10" t="n">
        <v>0</v>
      </c>
      <c r="AQ47" s="10" t="n">
        <v>28472.08089959018</v>
      </c>
      <c r="AR47" s="11">
        <f>AP47-AQ47</f>
        <v/>
      </c>
      <c r="AS47" s="9" t="n">
        <v>0</v>
      </c>
      <c r="AT47" s="10" t="n">
        <v>0</v>
      </c>
      <c r="AU47" s="10" t="n">
        <v>0</v>
      </c>
      <c r="AV47" s="10" t="n">
        <v>0</v>
      </c>
      <c r="AW47" s="10" t="n">
        <v>0</v>
      </c>
      <c r="AX47" s="10" t="n">
        <v>5.541198584893116</v>
      </c>
      <c r="AY47" s="10">
        <f>AW47-AX47</f>
        <v/>
      </c>
      <c r="AZ47" s="10" t="n">
        <v>0</v>
      </c>
      <c r="BA47" s="10" t="n">
        <v>9411.676401639288</v>
      </c>
      <c r="BB47" s="11">
        <f>AZ47-BA47</f>
        <v/>
      </c>
      <c r="BD47" s="10">
        <f>SUM(J47,T47,AD47,AN47,AX47)</f>
        <v/>
      </c>
      <c r="BE47" s="10">
        <f>SUM(I47,S47,AC47,AM47,AW47)</f>
        <v/>
      </c>
      <c r="BF47" s="10">
        <f>BE47-BD47</f>
        <v/>
      </c>
      <c r="BG47" s="10">
        <f>SUM(M47,W47,AG47,AQ47,BA47)</f>
        <v/>
      </c>
      <c r="BH47" s="10">
        <f>SUM(L47,V47,AF47,AP47,AZ47)</f>
        <v/>
      </c>
      <c r="BI47" s="10">
        <f>BH47-BG47</f>
        <v/>
      </c>
      <c r="BJ47" s="10">
        <f>IFERROR(BH47/30*30,0)</f>
        <v/>
      </c>
    </row>
    <row r="48">
      <c r="A48" s="8" t="n">
        <v>37</v>
      </c>
      <c r="B48" s="8" t="inlineStr">
        <is>
          <t>2026-03-01</t>
        </is>
      </c>
      <c r="C48" s="8" t="inlineStr">
        <is>
          <t>ПТ</t>
        </is>
      </c>
      <c r="D48" s="8" t="inlineStr">
        <is>
          <t>Пекло Елена Сергеевна</t>
        </is>
      </c>
      <c r="E48" s="9" t="n">
        <v>12</v>
      </c>
      <c r="F48" s="10" t="n">
        <v>7</v>
      </c>
      <c r="G48" s="10" t="n">
        <v>2</v>
      </c>
      <c r="H48" s="10" t="n">
        <v>0</v>
      </c>
      <c r="I48" s="10" t="n">
        <v>21</v>
      </c>
      <c r="J48" s="10" t="n">
        <v>10.62707145580451</v>
      </c>
      <c r="K48" s="10">
        <f>I48-J48</f>
        <v/>
      </c>
      <c r="L48" s="10" t="n">
        <v>31833.75</v>
      </c>
      <c r="M48" s="10" t="n">
        <v>17711.3431062333</v>
      </c>
      <c r="N48" s="11">
        <f>L48-M48</f>
        <v/>
      </c>
      <c r="O48" s="9" t="n">
        <v>10</v>
      </c>
      <c r="P48" s="10" t="n">
        <v>2</v>
      </c>
      <c r="Q48" s="10" t="n">
        <v>0</v>
      </c>
      <c r="R48" s="10" t="n">
        <v>0</v>
      </c>
      <c r="S48" s="10" t="n">
        <v>12</v>
      </c>
      <c r="T48" s="10" t="n">
        <v>10.62707145580451</v>
      </c>
      <c r="U48" s="10">
        <f>S48-T48</f>
        <v/>
      </c>
      <c r="V48" s="10" t="n">
        <v>20669</v>
      </c>
      <c r="W48" s="10" t="n">
        <v>17711.3431062333</v>
      </c>
      <c r="X48" s="11">
        <f>V48-W48</f>
        <v/>
      </c>
      <c r="Y48" s="9" t="n">
        <v>13</v>
      </c>
      <c r="Z48" s="10" t="n">
        <v>9</v>
      </c>
      <c r="AA48" s="10" t="n">
        <v>2</v>
      </c>
      <c r="AB48" s="10" t="n">
        <v>0</v>
      </c>
      <c r="AC48" s="10" t="n">
        <v>24</v>
      </c>
      <c r="AD48" s="10" t="n">
        <v>10.62707145580451</v>
      </c>
      <c r="AE48" s="10">
        <f>AC48-AD48</f>
        <v/>
      </c>
      <c r="AF48" s="10" t="n">
        <v>34866.5</v>
      </c>
      <c r="AG48" s="10" t="n">
        <v>17711.3431062333</v>
      </c>
      <c r="AH48" s="11">
        <f>AF48-AG48</f>
        <v/>
      </c>
      <c r="AI48" s="9" t="n">
        <v>14</v>
      </c>
      <c r="AJ48" s="10" t="n">
        <v>2</v>
      </c>
      <c r="AK48" s="10" t="n">
        <v>0</v>
      </c>
      <c r="AL48" s="10" t="n">
        <v>0</v>
      </c>
      <c r="AM48" s="10" t="n">
        <v>16</v>
      </c>
      <c r="AN48" s="10" t="n">
        <v>10.62707145580451</v>
      </c>
      <c r="AO48" s="10">
        <f>AM48-AN48</f>
        <v/>
      </c>
      <c r="AP48" s="10" t="n">
        <v>28288.5</v>
      </c>
      <c r="AQ48" s="10" t="n">
        <v>17711.3431062333</v>
      </c>
      <c r="AR48" s="11">
        <f>AP48-AQ48</f>
        <v/>
      </c>
      <c r="AS48" s="9" t="n">
        <v>1</v>
      </c>
      <c r="AT48" s="10" t="n">
        <v>0</v>
      </c>
      <c r="AU48" s="10" t="n">
        <v>0</v>
      </c>
      <c r="AV48" s="10" t="n">
        <v>0</v>
      </c>
      <c r="AW48" s="10" t="n">
        <v>1</v>
      </c>
      <c r="AX48" s="10" t="n">
        <v>3.491714176781963</v>
      </c>
      <c r="AY48" s="10">
        <f>AW48-AX48</f>
        <v/>
      </c>
      <c r="AZ48" s="10" t="n">
        <v>1971</v>
      </c>
      <c r="BA48" s="10" t="n">
        <v>5854.627575066776</v>
      </c>
      <c r="BB48" s="11">
        <f>AZ48-BA48</f>
        <v/>
      </c>
      <c r="BD48" s="10">
        <f>SUM(J48,T48,AD48,AN48,AX48)</f>
        <v/>
      </c>
      <c r="BE48" s="10">
        <f>SUM(I48,S48,AC48,AM48,AW48)</f>
        <v/>
      </c>
      <c r="BF48" s="10">
        <f>BE48-BD48</f>
        <v/>
      </c>
      <c r="BG48" s="10">
        <f>SUM(M48,W48,AG48,AQ48,BA48)</f>
        <v/>
      </c>
      <c r="BH48" s="10">
        <f>SUM(L48,V48,AF48,AP48,AZ48)</f>
        <v/>
      </c>
      <c r="BI48" s="10">
        <f>BH48-BG48</f>
        <v/>
      </c>
      <c r="BJ48" s="10">
        <f>IFERROR(BH48/30*30,0)</f>
        <v/>
      </c>
    </row>
    <row r="49">
      <c r="A49" s="8" t="n">
        <v>38</v>
      </c>
      <c r="B49" s="8" t="inlineStr">
        <is>
          <t>2026-03-01</t>
        </is>
      </c>
      <c r="C49" s="8" t="inlineStr">
        <is>
          <t>ПТ</t>
        </is>
      </c>
      <c r="D49" s="8" t="inlineStr">
        <is>
          <t>Пивоварова Анастасия Юрьевна</t>
        </is>
      </c>
      <c r="E49" s="9" t="n">
        <v>0</v>
      </c>
      <c r="F49" s="10" t="n">
        <v>0</v>
      </c>
      <c r="G49" s="10" t="n">
        <v>0</v>
      </c>
      <c r="H49" s="10" t="n">
        <v>0</v>
      </c>
      <c r="I49" s="10" t="n">
        <v>0</v>
      </c>
      <c r="J49" s="10" t="n">
        <v>0.4620465850349787</v>
      </c>
      <c r="K49" s="10">
        <f>I49-J49</f>
        <v/>
      </c>
      <c r="L49" s="10" t="n">
        <v>0</v>
      </c>
      <c r="M49" s="10" t="n">
        <v>923.6684801164696</v>
      </c>
      <c r="N49" s="11">
        <f>L49-M49</f>
        <v/>
      </c>
      <c r="O49" s="9" t="n">
        <v>2</v>
      </c>
      <c r="P49" s="10" t="n">
        <v>0</v>
      </c>
      <c r="Q49" s="10" t="n">
        <v>0</v>
      </c>
      <c r="R49" s="10" t="n">
        <v>0</v>
      </c>
      <c r="S49" s="10" t="n">
        <v>2</v>
      </c>
      <c r="T49" s="10" t="n">
        <v>0.4620465850349787</v>
      </c>
      <c r="U49" s="10">
        <f>S49-T49</f>
        <v/>
      </c>
      <c r="V49" s="10" t="n">
        <v>3655</v>
      </c>
      <c r="W49" s="10" t="n">
        <v>923.6684801164696</v>
      </c>
      <c r="X49" s="11">
        <f>V49-W49</f>
        <v/>
      </c>
      <c r="Y49" s="9" t="n">
        <v>1</v>
      </c>
      <c r="Z49" s="10" t="n">
        <v>0</v>
      </c>
      <c r="AA49" s="10" t="n">
        <v>0</v>
      </c>
      <c r="AB49" s="10" t="n">
        <v>0</v>
      </c>
      <c r="AC49" s="10" t="n">
        <v>1</v>
      </c>
      <c r="AD49" s="10" t="n">
        <v>0.4620465850349787</v>
      </c>
      <c r="AE49" s="10">
        <f>AC49-AD49</f>
        <v/>
      </c>
      <c r="AF49" s="10" t="n">
        <v>1890</v>
      </c>
      <c r="AG49" s="10" t="n">
        <v>923.6684801164696</v>
      </c>
      <c r="AH49" s="11">
        <f>AF49-AG49</f>
        <v/>
      </c>
      <c r="AI49" s="9" t="n">
        <v>0</v>
      </c>
      <c r="AJ49" s="10" t="n">
        <v>0</v>
      </c>
      <c r="AK49" s="10" t="n">
        <v>0</v>
      </c>
      <c r="AL49" s="10" t="n">
        <v>0</v>
      </c>
      <c r="AM49" s="10" t="n">
        <v>0</v>
      </c>
      <c r="AN49" s="10" t="n">
        <v>0.4620465850349787</v>
      </c>
      <c r="AO49" s="10">
        <f>AM49-AN49</f>
        <v/>
      </c>
      <c r="AP49" s="10" t="n">
        <v>0</v>
      </c>
      <c r="AQ49" s="10" t="n">
        <v>923.6684801164696</v>
      </c>
      <c r="AR49" s="11">
        <f>AP49-AQ49</f>
        <v/>
      </c>
      <c r="AS49" s="9" t="n">
        <v>1</v>
      </c>
      <c r="AT49" s="10" t="n">
        <v>0</v>
      </c>
      <c r="AU49" s="10" t="n">
        <v>0</v>
      </c>
      <c r="AV49" s="10" t="n">
        <v>0</v>
      </c>
      <c r="AW49" s="10" t="n">
        <v>1</v>
      </c>
      <c r="AX49" s="10" t="n">
        <v>0.1518136598600854</v>
      </c>
      <c r="AY49" s="10">
        <f>AW49-AX49</f>
        <v/>
      </c>
      <c r="AZ49" s="10" t="n">
        <v>1890</v>
      </c>
      <c r="BA49" s="10" t="n">
        <v>305.3260795341213</v>
      </c>
      <c r="BB49" s="11">
        <f>AZ49-BA49</f>
        <v/>
      </c>
      <c r="BD49" s="10">
        <f>SUM(J49,T49,AD49,AN49,AX49)</f>
        <v/>
      </c>
      <c r="BE49" s="10">
        <f>SUM(I49,S49,AC49,AM49,AW49)</f>
        <v/>
      </c>
      <c r="BF49" s="10">
        <f>BE49-BD49</f>
        <v/>
      </c>
      <c r="BG49" s="10">
        <f>SUM(M49,W49,AG49,AQ49,BA49)</f>
        <v/>
      </c>
      <c r="BH49" s="10">
        <f>SUM(L49,V49,AF49,AP49,AZ49)</f>
        <v/>
      </c>
      <c r="BI49" s="10">
        <f>BH49-BG49</f>
        <v/>
      </c>
      <c r="BJ49" s="10">
        <f>IFERROR(BH49/30*30,0)</f>
        <v/>
      </c>
    </row>
    <row r="50">
      <c r="A50" s="8" t="n">
        <v>39</v>
      </c>
      <c r="B50" s="8" t="inlineStr">
        <is>
          <t>2026-03-01</t>
        </is>
      </c>
      <c r="C50" s="8" t="inlineStr">
        <is>
          <t>ПТ</t>
        </is>
      </c>
      <c r="D50" s="8" t="inlineStr">
        <is>
          <t>Савкова Екатерина Евгеньевна</t>
        </is>
      </c>
      <c r="E50" s="9" t="n">
        <v>2</v>
      </c>
      <c r="F50" s="10" t="n">
        <v>0</v>
      </c>
      <c r="G50" s="10" t="n">
        <v>0</v>
      </c>
      <c r="H50" s="10" t="n">
        <v>0</v>
      </c>
      <c r="I50" s="10" t="n">
        <v>2</v>
      </c>
      <c r="J50" s="10" t="n">
        <v>0</v>
      </c>
      <c r="K50" s="10">
        <f>I50-J50</f>
        <v/>
      </c>
      <c r="L50" s="10" t="n">
        <v>3050.5</v>
      </c>
      <c r="M50" s="10" t="n">
        <v>854.3933441077344</v>
      </c>
      <c r="N50" s="11">
        <f>L50-M50</f>
        <v/>
      </c>
      <c r="O50" s="9" t="n">
        <v>1</v>
      </c>
      <c r="P50" s="10" t="n">
        <v>0</v>
      </c>
      <c r="Q50" s="10" t="n">
        <v>0</v>
      </c>
      <c r="R50" s="10" t="n">
        <v>0</v>
      </c>
      <c r="S50" s="10" t="n">
        <v>1</v>
      </c>
      <c r="T50" s="10" t="n">
        <v>0</v>
      </c>
      <c r="U50" s="10">
        <f>S50-T50</f>
        <v/>
      </c>
      <c r="V50" s="10" t="n">
        <v>1727.5</v>
      </c>
      <c r="W50" s="10" t="n">
        <v>854.3933441077344</v>
      </c>
      <c r="X50" s="11">
        <f>V50-W50</f>
        <v/>
      </c>
      <c r="Y50" s="9" t="n">
        <v>1</v>
      </c>
      <c r="Z50" s="10" t="n">
        <v>0</v>
      </c>
      <c r="AA50" s="10" t="n">
        <v>0</v>
      </c>
      <c r="AB50" s="10" t="n">
        <v>0</v>
      </c>
      <c r="AC50" s="10" t="n">
        <v>1</v>
      </c>
      <c r="AD50" s="10" t="n">
        <v>0</v>
      </c>
      <c r="AE50" s="10">
        <f>AC50-AD50</f>
        <v/>
      </c>
      <c r="AF50" s="10" t="n">
        <v>1727.5</v>
      </c>
      <c r="AG50" s="10" t="n">
        <v>854.3933441077344</v>
      </c>
      <c r="AH50" s="11">
        <f>AF50-AG50</f>
        <v/>
      </c>
      <c r="AI50" s="9" t="n">
        <v>0</v>
      </c>
      <c r="AJ50" s="10" t="n">
        <v>0</v>
      </c>
      <c r="AK50" s="10" t="n">
        <v>0</v>
      </c>
      <c r="AL50" s="10" t="n">
        <v>0</v>
      </c>
      <c r="AM50" s="10" t="n">
        <v>0</v>
      </c>
      <c r="AN50" s="10" t="n">
        <v>0</v>
      </c>
      <c r="AO50" s="10">
        <f>AM50-AN50</f>
        <v/>
      </c>
      <c r="AP50" s="10" t="n">
        <v>0</v>
      </c>
      <c r="AQ50" s="10" t="n">
        <v>854.3933441077344</v>
      </c>
      <c r="AR50" s="11">
        <f>AP50-AQ50</f>
        <v/>
      </c>
      <c r="AS50" s="9" t="n">
        <v>0</v>
      </c>
      <c r="AT50" s="10" t="n">
        <v>0</v>
      </c>
      <c r="AU50" s="10" t="n">
        <v>0</v>
      </c>
      <c r="AV50" s="10" t="n">
        <v>0</v>
      </c>
      <c r="AW50" s="10" t="n">
        <v>0</v>
      </c>
      <c r="AX50" s="10" t="n">
        <v>0</v>
      </c>
      <c r="AY50" s="10">
        <f>AW50-AX50</f>
        <v/>
      </c>
      <c r="AZ50" s="10" t="n">
        <v>0</v>
      </c>
      <c r="BA50" s="10" t="n">
        <v>282.4266235690622</v>
      </c>
      <c r="BB50" s="11">
        <f>AZ50-BA50</f>
        <v/>
      </c>
      <c r="BD50" s="10">
        <f>SUM(J50,T50,AD50,AN50,AX50)</f>
        <v/>
      </c>
      <c r="BE50" s="10">
        <f>SUM(I50,S50,AC50,AM50,AW50)</f>
        <v/>
      </c>
      <c r="BF50" s="10">
        <f>BE50-BD50</f>
        <v/>
      </c>
      <c r="BG50" s="10">
        <f>SUM(M50,W50,AG50,AQ50,BA50)</f>
        <v/>
      </c>
      <c r="BH50" s="10">
        <f>SUM(L50,V50,AF50,AP50,AZ50)</f>
        <v/>
      </c>
      <c r="BI50" s="10">
        <f>BH50-BG50</f>
        <v/>
      </c>
      <c r="BJ50" s="10">
        <f>IFERROR(BH50/30*30,0)</f>
        <v/>
      </c>
    </row>
    <row r="51">
      <c r="A51" s="8" t="n">
        <v>40</v>
      </c>
      <c r="B51" s="8" t="inlineStr">
        <is>
          <t>2026-03-01</t>
        </is>
      </c>
      <c r="C51" s="8" t="inlineStr">
        <is>
          <t>ПТ</t>
        </is>
      </c>
      <c r="D51" s="8" t="inlineStr">
        <is>
          <t>Степанов Кирилл Евгеньевич</t>
        </is>
      </c>
      <c r="E51" s="9" t="n">
        <v>0</v>
      </c>
      <c r="F51" s="10" t="n">
        <v>2</v>
      </c>
      <c r="G51" s="10" t="n">
        <v>0</v>
      </c>
      <c r="H51" s="10" t="n">
        <v>0</v>
      </c>
      <c r="I51" s="10" t="n">
        <v>2</v>
      </c>
      <c r="J51" s="10" t="n">
        <v>0.4620465850349787</v>
      </c>
      <c r="K51" s="10">
        <f>I51-J51</f>
        <v/>
      </c>
      <c r="L51" s="10" t="n">
        <v>2060</v>
      </c>
      <c r="M51" s="10" t="n">
        <v>300.1922560378526</v>
      </c>
      <c r="N51" s="11">
        <f>L51-M51</f>
        <v/>
      </c>
      <c r="O51" s="9" t="n">
        <v>0</v>
      </c>
      <c r="P51" s="10" t="n">
        <v>1</v>
      </c>
      <c r="Q51" s="10" t="n">
        <v>0</v>
      </c>
      <c r="R51" s="10" t="n">
        <v>0</v>
      </c>
      <c r="S51" s="10" t="n">
        <v>1</v>
      </c>
      <c r="T51" s="10" t="n">
        <v>0.4620465850349787</v>
      </c>
      <c r="U51" s="10">
        <f>S51-T51</f>
        <v/>
      </c>
      <c r="V51" s="10" t="n">
        <v>1030</v>
      </c>
      <c r="W51" s="10" t="n">
        <v>300.1922560378526</v>
      </c>
      <c r="X51" s="11">
        <f>V51-W51</f>
        <v/>
      </c>
      <c r="Y51" s="9" t="n">
        <v>0</v>
      </c>
      <c r="Z51" s="10" t="n">
        <v>3</v>
      </c>
      <c r="AA51" s="10" t="n">
        <v>0</v>
      </c>
      <c r="AB51" s="10" t="n">
        <v>0</v>
      </c>
      <c r="AC51" s="10" t="n">
        <v>3</v>
      </c>
      <c r="AD51" s="10" t="n">
        <v>0.4620465850349787</v>
      </c>
      <c r="AE51" s="10">
        <f>AC51-AD51</f>
        <v/>
      </c>
      <c r="AF51" s="10" t="n">
        <v>3090</v>
      </c>
      <c r="AG51" s="10" t="n">
        <v>300.1922560378526</v>
      </c>
      <c r="AH51" s="11">
        <f>AF51-AG51</f>
        <v/>
      </c>
      <c r="AI51" s="9" t="n">
        <v>0</v>
      </c>
      <c r="AJ51" s="10" t="n">
        <v>3</v>
      </c>
      <c r="AK51" s="10" t="n">
        <v>0</v>
      </c>
      <c r="AL51" s="10" t="n">
        <v>0</v>
      </c>
      <c r="AM51" s="10" t="n">
        <v>3</v>
      </c>
      <c r="AN51" s="10" t="n">
        <v>0.4620465850349787</v>
      </c>
      <c r="AO51" s="10">
        <f>AM51-AN51</f>
        <v/>
      </c>
      <c r="AP51" s="10" t="n">
        <v>3090</v>
      </c>
      <c r="AQ51" s="10" t="n">
        <v>300.1922560378526</v>
      </c>
      <c r="AR51" s="11">
        <f>AP51-AQ51</f>
        <v/>
      </c>
      <c r="AS51" s="9" t="n">
        <v>0</v>
      </c>
      <c r="AT51" s="10" t="n">
        <v>1</v>
      </c>
      <c r="AU51" s="10" t="n">
        <v>0</v>
      </c>
      <c r="AV51" s="10" t="n">
        <v>0</v>
      </c>
      <c r="AW51" s="10" t="n">
        <v>1</v>
      </c>
      <c r="AX51" s="10" t="n">
        <v>0.1518136598600854</v>
      </c>
      <c r="AY51" s="10">
        <f>AW51-AX51</f>
        <v/>
      </c>
      <c r="AZ51" s="10" t="n">
        <v>1030</v>
      </c>
      <c r="BA51" s="10" t="n">
        <v>99.23097584858941</v>
      </c>
      <c r="BB51" s="11">
        <f>AZ51-BA51</f>
        <v/>
      </c>
      <c r="BD51" s="10">
        <f>SUM(J51,T51,AD51,AN51,AX51)</f>
        <v/>
      </c>
      <c r="BE51" s="10">
        <f>SUM(I51,S51,AC51,AM51,AW51)</f>
        <v/>
      </c>
      <c r="BF51" s="10">
        <f>BE51-BD51</f>
        <v/>
      </c>
      <c r="BG51" s="10">
        <f>SUM(M51,W51,AG51,AQ51,BA51)</f>
        <v/>
      </c>
      <c r="BH51" s="10">
        <f>SUM(L51,V51,AF51,AP51,AZ51)</f>
        <v/>
      </c>
      <c r="BI51" s="10">
        <f>BH51-BG51</f>
        <v/>
      </c>
      <c r="BJ51" s="10">
        <f>IFERROR(BH51/30*30,0)</f>
        <v/>
      </c>
    </row>
    <row r="52">
      <c r="A52" s="8" t="n">
        <v>41</v>
      </c>
      <c r="B52" s="8" t="inlineStr">
        <is>
          <t>2026-03-01</t>
        </is>
      </c>
      <c r="C52" s="8" t="inlineStr">
        <is>
          <t>ПТ</t>
        </is>
      </c>
      <c r="D52" s="8" t="inlineStr">
        <is>
          <t>Тыркова Людмила Владимировна</t>
        </is>
      </c>
      <c r="E52" s="9" t="n">
        <v>23</v>
      </c>
      <c r="F52" s="10" t="n">
        <v>1</v>
      </c>
      <c r="G52" s="10" t="n">
        <v>0</v>
      </c>
      <c r="H52" s="10" t="n">
        <v>0</v>
      </c>
      <c r="I52" s="10" t="n">
        <v>24</v>
      </c>
      <c r="J52" s="10" t="n">
        <v>13.16832767349689</v>
      </c>
      <c r="K52" s="10">
        <f>I52-J52</f>
        <v/>
      </c>
      <c r="L52" s="10" t="n">
        <v>53698.75</v>
      </c>
      <c r="M52" s="10" t="n">
        <v>29580.48307572994</v>
      </c>
      <c r="N52" s="11">
        <f>L52-M52</f>
        <v/>
      </c>
      <c r="O52" s="9" t="n">
        <v>20</v>
      </c>
      <c r="P52" s="10" t="n">
        <v>1</v>
      </c>
      <c r="Q52" s="10" t="n">
        <v>1</v>
      </c>
      <c r="R52" s="10" t="n">
        <v>0</v>
      </c>
      <c r="S52" s="10" t="n">
        <v>22</v>
      </c>
      <c r="T52" s="10" t="n">
        <v>13.16832767349689</v>
      </c>
      <c r="U52" s="10">
        <f>S52-T52</f>
        <v/>
      </c>
      <c r="V52" s="10" t="n">
        <v>49219.5</v>
      </c>
      <c r="W52" s="10" t="n">
        <v>29580.48307572994</v>
      </c>
      <c r="X52" s="11">
        <f>V52-W52</f>
        <v/>
      </c>
      <c r="Y52" s="9" t="n">
        <v>19</v>
      </c>
      <c r="Z52" s="10" t="n">
        <v>0</v>
      </c>
      <c r="AA52" s="10" t="n">
        <v>0</v>
      </c>
      <c r="AB52" s="10" t="n">
        <v>0</v>
      </c>
      <c r="AC52" s="10" t="n">
        <v>19</v>
      </c>
      <c r="AD52" s="10" t="n">
        <v>13.16832767349689</v>
      </c>
      <c r="AE52" s="10">
        <f>AC52-AD52</f>
        <v/>
      </c>
      <c r="AF52" s="10" t="n">
        <v>43383.88</v>
      </c>
      <c r="AG52" s="10" t="n">
        <v>29580.48307572994</v>
      </c>
      <c r="AH52" s="11">
        <f>AF52-AG52</f>
        <v/>
      </c>
      <c r="AI52" s="9" t="n">
        <v>16</v>
      </c>
      <c r="AJ52" s="10" t="n">
        <v>6</v>
      </c>
      <c r="AK52" s="10" t="n">
        <v>0</v>
      </c>
      <c r="AL52" s="10" t="n">
        <v>0</v>
      </c>
      <c r="AM52" s="10" t="n">
        <v>22</v>
      </c>
      <c r="AN52" s="10" t="n">
        <v>13.16832767349689</v>
      </c>
      <c r="AO52" s="10">
        <f>AM52-AN52</f>
        <v/>
      </c>
      <c r="AP52" s="10" t="n">
        <v>41901.37</v>
      </c>
      <c r="AQ52" s="10" t="n">
        <v>29580.48307572994</v>
      </c>
      <c r="AR52" s="11">
        <f>AP52-AQ52</f>
        <v/>
      </c>
      <c r="AS52" s="9" t="n">
        <v>8</v>
      </c>
      <c r="AT52" s="10" t="n">
        <v>0</v>
      </c>
      <c r="AU52" s="10" t="n">
        <v>0</v>
      </c>
      <c r="AV52" s="10" t="n">
        <v>0</v>
      </c>
      <c r="AW52" s="10" t="n">
        <v>8</v>
      </c>
      <c r="AX52" s="10" t="n">
        <v>4.326689306012432</v>
      </c>
      <c r="AY52" s="10">
        <f>AW52-AX52</f>
        <v/>
      </c>
      <c r="AZ52" s="10" t="n">
        <v>18803.13</v>
      </c>
      <c r="BA52" s="10" t="n">
        <v>9778.067697080234</v>
      </c>
      <c r="BB52" s="11">
        <f>AZ52-BA52</f>
        <v/>
      </c>
      <c r="BD52" s="10">
        <f>SUM(J52,T52,AD52,AN52,AX52)</f>
        <v/>
      </c>
      <c r="BE52" s="10">
        <f>SUM(I52,S52,AC52,AM52,AW52)</f>
        <v/>
      </c>
      <c r="BF52" s="10">
        <f>BE52-BD52</f>
        <v/>
      </c>
      <c r="BG52" s="10">
        <f>SUM(M52,W52,AG52,AQ52,BA52)</f>
        <v/>
      </c>
      <c r="BH52" s="10">
        <f>SUM(L52,V52,AF52,AP52,AZ52)</f>
        <v/>
      </c>
      <c r="BI52" s="10">
        <f>BH52-BG52</f>
        <v/>
      </c>
      <c r="BJ52" s="10">
        <f>IFERROR(BH52/30*30,0)</f>
        <v/>
      </c>
    </row>
    <row r="53">
      <c r="A53" s="8" t="n">
        <v>42</v>
      </c>
      <c r="B53" s="8" t="inlineStr">
        <is>
          <t>2026-03-01</t>
        </is>
      </c>
      <c r="C53" s="8" t="inlineStr">
        <is>
          <t>ПТ</t>
        </is>
      </c>
      <c r="D53" s="8" t="inlineStr">
        <is>
          <t>Юрьева Марина Евгеньевна</t>
        </is>
      </c>
      <c r="E53" s="9" t="n">
        <v>8</v>
      </c>
      <c r="F53" s="10" t="n">
        <v>0</v>
      </c>
      <c r="G53" s="10" t="n">
        <v>0</v>
      </c>
      <c r="H53" s="10" t="n">
        <v>0</v>
      </c>
      <c r="I53" s="10" t="n">
        <v>8</v>
      </c>
      <c r="J53" s="10" t="n">
        <v>6.93069877552468</v>
      </c>
      <c r="K53" s="10">
        <f>I53-J53</f>
        <v/>
      </c>
      <c r="L53" s="10" t="n">
        <v>15070.38</v>
      </c>
      <c r="M53" s="10" t="n">
        <v>12030.78195351702</v>
      </c>
      <c r="N53" s="11">
        <f>L53-M53</f>
        <v/>
      </c>
      <c r="O53" s="9" t="n">
        <v>11</v>
      </c>
      <c r="P53" s="10" t="n">
        <v>0</v>
      </c>
      <c r="Q53" s="10" t="n">
        <v>0</v>
      </c>
      <c r="R53" s="10" t="n">
        <v>0</v>
      </c>
      <c r="S53" s="10" t="n">
        <v>11</v>
      </c>
      <c r="T53" s="10" t="n">
        <v>6.93069877552468</v>
      </c>
      <c r="U53" s="10">
        <f>S53-T53</f>
        <v/>
      </c>
      <c r="V53" s="10" t="n">
        <v>15442</v>
      </c>
      <c r="W53" s="10" t="n">
        <v>12030.78195351702</v>
      </c>
      <c r="X53" s="11">
        <f>V53-W53</f>
        <v/>
      </c>
      <c r="Y53" s="9" t="n">
        <v>11</v>
      </c>
      <c r="Z53" s="10" t="n">
        <v>0</v>
      </c>
      <c r="AA53" s="10" t="n">
        <v>1</v>
      </c>
      <c r="AB53" s="10" t="n">
        <v>0</v>
      </c>
      <c r="AC53" s="10" t="n">
        <v>12</v>
      </c>
      <c r="AD53" s="10" t="n">
        <v>6.93069877552468</v>
      </c>
      <c r="AE53" s="10">
        <f>AC53-AD53</f>
        <v/>
      </c>
      <c r="AF53" s="10" t="n">
        <v>17632</v>
      </c>
      <c r="AG53" s="10" t="n">
        <v>12030.78195351702</v>
      </c>
      <c r="AH53" s="11">
        <f>AF53-AG53</f>
        <v/>
      </c>
      <c r="AI53" s="9" t="n">
        <v>9</v>
      </c>
      <c r="AJ53" s="10" t="n">
        <v>0</v>
      </c>
      <c r="AK53" s="10" t="n">
        <v>0</v>
      </c>
      <c r="AL53" s="10" t="n">
        <v>0</v>
      </c>
      <c r="AM53" s="10" t="n">
        <v>9</v>
      </c>
      <c r="AN53" s="10" t="n">
        <v>6.93069877552468</v>
      </c>
      <c r="AO53" s="10">
        <f>AM53-AN53</f>
        <v/>
      </c>
      <c r="AP53" s="10" t="n">
        <v>17369.87</v>
      </c>
      <c r="AQ53" s="10" t="n">
        <v>12030.78195351702</v>
      </c>
      <c r="AR53" s="11">
        <f>AP53-AQ53</f>
        <v/>
      </c>
      <c r="AS53" s="9" t="n">
        <v>0</v>
      </c>
      <c r="AT53" s="10" t="n">
        <v>0</v>
      </c>
      <c r="AU53" s="10" t="n">
        <v>0</v>
      </c>
      <c r="AV53" s="10" t="n">
        <v>0</v>
      </c>
      <c r="AW53" s="10" t="n">
        <v>0</v>
      </c>
      <c r="AX53" s="10" t="n">
        <v>2.27720489790128</v>
      </c>
      <c r="AY53" s="10">
        <f>AW53-AX53</f>
        <v/>
      </c>
      <c r="AZ53" s="10" t="n">
        <v>0</v>
      </c>
      <c r="BA53" s="10" t="n">
        <v>3976.87218593193</v>
      </c>
      <c r="BB53" s="11">
        <f>AZ53-BA53</f>
        <v/>
      </c>
      <c r="BD53" s="10">
        <f>SUM(J53,T53,AD53,AN53,AX53)</f>
        <v/>
      </c>
      <c r="BE53" s="10">
        <f>SUM(I53,S53,AC53,AM53,AW53)</f>
        <v/>
      </c>
      <c r="BF53" s="10">
        <f>BE53-BD53</f>
        <v/>
      </c>
      <c r="BG53" s="10">
        <f>SUM(M53,W53,AG53,AQ53,BA53)</f>
        <v/>
      </c>
      <c r="BH53" s="10">
        <f>SUM(L53,V53,AF53,AP53,AZ53)</f>
        <v/>
      </c>
      <c r="BI53" s="10">
        <f>BH53-BG53</f>
        <v/>
      </c>
      <c r="BJ53" s="10">
        <f>IFERROR(BH53/30*30,0)</f>
        <v/>
      </c>
    </row>
    <row r="54">
      <c r="A54" s="7" t="n"/>
      <c r="B54" s="7" t="n"/>
      <c r="C54" s="7" t="n"/>
      <c r="D54" s="7" t="inlineStr">
        <is>
          <t>Итого ГРУППОВЫЕ ПРОГРАММЫ</t>
        </is>
      </c>
      <c r="E54" s="12">
        <f>SUM(E43:E53)</f>
        <v/>
      </c>
      <c r="F54" s="13">
        <f>SUM(F43:F53)</f>
        <v/>
      </c>
      <c r="G54" s="13">
        <f>SUM(G43:G53)</f>
        <v/>
      </c>
      <c r="H54" s="13">
        <f>SUM(H43:H53)</f>
        <v/>
      </c>
      <c r="I54" s="13">
        <f>SUM(I43:I53)</f>
        <v/>
      </c>
      <c r="J54" s="13">
        <f>SUM(J43:J53)</f>
        <v/>
      </c>
      <c r="K54" s="13">
        <f>SUM(K43:K53)</f>
        <v/>
      </c>
      <c r="L54" s="13">
        <f>SUM(L43:L53)</f>
        <v/>
      </c>
      <c r="M54" s="13">
        <f>SUM(M43:M53)</f>
        <v/>
      </c>
      <c r="N54" s="14">
        <f>SUM(N43:N53)</f>
        <v/>
      </c>
      <c r="O54" s="12">
        <f>SUM(O43:O53)</f>
        <v/>
      </c>
      <c r="P54" s="13">
        <f>SUM(P43:P53)</f>
        <v/>
      </c>
      <c r="Q54" s="13">
        <f>SUM(Q43:Q53)</f>
        <v/>
      </c>
      <c r="R54" s="13">
        <f>SUM(R43:R53)</f>
        <v/>
      </c>
      <c r="S54" s="13">
        <f>SUM(S43:S53)</f>
        <v/>
      </c>
      <c r="T54" s="13">
        <f>SUM(T43:T53)</f>
        <v/>
      </c>
      <c r="U54" s="13">
        <f>SUM(U43:U53)</f>
        <v/>
      </c>
      <c r="V54" s="13">
        <f>SUM(V43:V53)</f>
        <v/>
      </c>
      <c r="W54" s="13">
        <f>SUM(W43:W53)</f>
        <v/>
      </c>
      <c r="X54" s="14">
        <f>SUM(X43:X53)</f>
        <v/>
      </c>
      <c r="Y54" s="12">
        <f>SUM(Y43:Y53)</f>
        <v/>
      </c>
      <c r="Z54" s="13">
        <f>SUM(Z43:Z53)</f>
        <v/>
      </c>
      <c r="AA54" s="13">
        <f>SUM(AA43:AA53)</f>
        <v/>
      </c>
      <c r="AB54" s="13">
        <f>SUM(AB43:AB53)</f>
        <v/>
      </c>
      <c r="AC54" s="13">
        <f>SUM(AC43:AC53)</f>
        <v/>
      </c>
      <c r="AD54" s="13">
        <f>SUM(AD43:AD53)</f>
        <v/>
      </c>
      <c r="AE54" s="13">
        <f>SUM(AE43:AE53)</f>
        <v/>
      </c>
      <c r="AF54" s="13">
        <f>SUM(AF43:AF53)</f>
        <v/>
      </c>
      <c r="AG54" s="13">
        <f>SUM(AG43:AG53)</f>
        <v/>
      </c>
      <c r="AH54" s="14">
        <f>SUM(AH43:AH53)</f>
        <v/>
      </c>
      <c r="AI54" s="12">
        <f>SUM(AI43:AI53)</f>
        <v/>
      </c>
      <c r="AJ54" s="13">
        <f>SUM(AJ43:AJ53)</f>
        <v/>
      </c>
      <c r="AK54" s="13">
        <f>SUM(AK43:AK53)</f>
        <v/>
      </c>
      <c r="AL54" s="13">
        <f>SUM(AL43:AL53)</f>
        <v/>
      </c>
      <c r="AM54" s="13">
        <f>SUM(AM43:AM53)</f>
        <v/>
      </c>
      <c r="AN54" s="13">
        <f>SUM(AN43:AN53)</f>
        <v/>
      </c>
      <c r="AO54" s="13">
        <f>SUM(AO43:AO53)</f>
        <v/>
      </c>
      <c r="AP54" s="13">
        <f>SUM(AP43:AP53)</f>
        <v/>
      </c>
      <c r="AQ54" s="13">
        <f>SUM(AQ43:AQ53)</f>
        <v/>
      </c>
      <c r="AR54" s="14">
        <f>SUM(AR43:AR53)</f>
        <v/>
      </c>
      <c r="AS54" s="12">
        <f>SUM(AS43:AS53)</f>
        <v/>
      </c>
      <c r="AT54" s="13">
        <f>SUM(AT43:AT53)</f>
        <v/>
      </c>
      <c r="AU54" s="13">
        <f>SUM(AU43:AU53)</f>
        <v/>
      </c>
      <c r="AV54" s="13">
        <f>SUM(AV43:AV53)</f>
        <v/>
      </c>
      <c r="AW54" s="13">
        <f>SUM(AW43:AW53)</f>
        <v/>
      </c>
      <c r="AX54" s="13">
        <f>SUM(AX43:AX53)</f>
        <v/>
      </c>
      <c r="AY54" s="13">
        <f>SUM(AY43:AY53)</f>
        <v/>
      </c>
      <c r="AZ54" s="13">
        <f>SUM(AZ43:AZ53)</f>
        <v/>
      </c>
      <c r="BA54" s="13">
        <f>SUM(BA43:BA53)</f>
        <v/>
      </c>
      <c r="BB54" s="14">
        <f>SUM(BB43:BB53)</f>
        <v/>
      </c>
      <c r="BC54" s="7">
        <f>SUM(BC43:BC53)</f>
        <v/>
      </c>
      <c r="BD54" s="13">
        <f>SUM(BD43:BD53)</f>
        <v/>
      </c>
      <c r="BE54" s="13">
        <f>SUM(BE43:BE53)</f>
        <v/>
      </c>
      <c r="BF54" s="13">
        <f>BE54-BD54</f>
        <v/>
      </c>
      <c r="BG54" s="13">
        <f>SUM(BG43:BG53)</f>
        <v/>
      </c>
      <c r="BH54" s="13">
        <f>SUM(BH43:BH53)</f>
        <v/>
      </c>
      <c r="BI54" s="13">
        <f>BH54-BG54</f>
        <v/>
      </c>
      <c r="BJ54" s="13">
        <f>IFERROR(BH54/30*30,0)</f>
        <v/>
      </c>
    </row>
    <row r="56">
      <c r="A56" s="7" t="n"/>
      <c r="B56" s="7" t="n"/>
      <c r="C56" s="7" t="n"/>
      <c r="D56" s="7" t="inlineStr">
        <is>
          <t>БОЕВЫЕ ИСКУССТВА</t>
        </is>
      </c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7" t="n"/>
      <c r="O56" s="7" t="n"/>
      <c r="P56" s="7" t="n"/>
      <c r="Q56" s="7" t="n"/>
      <c r="R56" s="7" t="n"/>
      <c r="S56" s="7" t="n"/>
      <c r="T56" s="7" t="n"/>
      <c r="U56" s="7" t="n"/>
      <c r="V56" s="7" t="n"/>
      <c r="W56" s="7" t="n"/>
      <c r="X56" s="7" t="n"/>
      <c r="Y56" s="7" t="n"/>
      <c r="Z56" s="7" t="n"/>
      <c r="AA56" s="7" t="n"/>
      <c r="AB56" s="7" t="n"/>
      <c r="AC56" s="7" t="n"/>
      <c r="AD56" s="7" t="n"/>
      <c r="AE56" s="7" t="n"/>
      <c r="AF56" s="7" t="n"/>
      <c r="AG56" s="7" t="n"/>
      <c r="AH56" s="7" t="n"/>
      <c r="AI56" s="7" t="n"/>
      <c r="AJ56" s="7" t="n"/>
      <c r="AK56" s="7" t="n"/>
      <c r="AL56" s="7" t="n"/>
      <c r="AM56" s="7" t="n"/>
      <c r="AN56" s="7" t="n"/>
      <c r="AO56" s="7" t="n"/>
      <c r="AP56" s="7" t="n"/>
      <c r="AQ56" s="7" t="n"/>
      <c r="AR56" s="7" t="n"/>
      <c r="AS56" s="7" t="n"/>
      <c r="AT56" s="7" t="n"/>
      <c r="AU56" s="7" t="n"/>
      <c r="AV56" s="7" t="n"/>
      <c r="AW56" s="7" t="n"/>
      <c r="AX56" s="7" t="n"/>
      <c r="AY56" s="7" t="n"/>
      <c r="AZ56" s="7" t="n"/>
      <c r="BA56" s="7" t="n"/>
      <c r="BB56" s="7" t="n"/>
      <c r="BC56" s="7" t="n"/>
      <c r="BD56" s="7" t="n"/>
      <c r="BE56" s="7" t="n"/>
      <c r="BF56" s="7" t="n"/>
      <c r="BG56" s="7" t="n"/>
      <c r="BH56" s="7" t="n"/>
      <c r="BI56" s="7" t="n"/>
      <c r="BJ56" s="7" t="n"/>
    </row>
    <row r="57">
      <c r="A57" s="8" t="n">
        <v>43</v>
      </c>
      <c r="B57" s="8" t="inlineStr">
        <is>
          <t>2026-03-01</t>
        </is>
      </c>
      <c r="C57" s="8" t="inlineStr">
        <is>
          <t>ПТ</t>
        </is>
      </c>
      <c r="D57" s="8" t="inlineStr">
        <is>
          <t>Косьяненко Виктор Дмитриевич</t>
        </is>
      </c>
      <c r="E57" s="9" t="n">
        <v>13</v>
      </c>
      <c r="F57" s="10" t="n">
        <v>0</v>
      </c>
      <c r="G57" s="10" t="n">
        <v>0</v>
      </c>
      <c r="H57" s="10" t="n">
        <v>0</v>
      </c>
      <c r="I57" s="10" t="n">
        <v>13</v>
      </c>
      <c r="J57" s="10" t="n">
        <v>11.55116462587447</v>
      </c>
      <c r="K57" s="10">
        <f>I57-J57</f>
        <v/>
      </c>
      <c r="L57" s="10" t="n">
        <v>22899.99</v>
      </c>
      <c r="M57" s="10" t="n">
        <v>19212.30438642257</v>
      </c>
      <c r="N57" s="11">
        <f>L57-M57</f>
        <v/>
      </c>
      <c r="O57" s="9" t="n">
        <v>8</v>
      </c>
      <c r="P57" s="10" t="n">
        <v>0</v>
      </c>
      <c r="Q57" s="10" t="n">
        <v>0</v>
      </c>
      <c r="R57" s="10" t="n">
        <v>0</v>
      </c>
      <c r="S57" s="10" t="n">
        <v>8</v>
      </c>
      <c r="T57" s="10" t="n">
        <v>11.55116462587447</v>
      </c>
      <c r="U57" s="10">
        <f>S57-T57</f>
        <v/>
      </c>
      <c r="V57" s="10" t="n">
        <v>14502.58</v>
      </c>
      <c r="W57" s="10" t="n">
        <v>19212.30438642257</v>
      </c>
      <c r="X57" s="11">
        <f>V57-W57</f>
        <v/>
      </c>
      <c r="Y57" s="9" t="n">
        <v>14</v>
      </c>
      <c r="Z57" s="10" t="n">
        <v>0</v>
      </c>
      <c r="AA57" s="10" t="n">
        <v>0</v>
      </c>
      <c r="AB57" s="10" t="n">
        <v>0</v>
      </c>
      <c r="AC57" s="10" t="n">
        <v>14</v>
      </c>
      <c r="AD57" s="10" t="n">
        <v>11.55116462587447</v>
      </c>
      <c r="AE57" s="10">
        <f>AC57-AD57</f>
        <v/>
      </c>
      <c r="AF57" s="10" t="n">
        <v>25460.25</v>
      </c>
      <c r="AG57" s="10" t="n">
        <v>19212.30438642257</v>
      </c>
      <c r="AH57" s="11">
        <f>AF57-AG57</f>
        <v/>
      </c>
      <c r="AI57" s="9" t="n">
        <v>9</v>
      </c>
      <c r="AJ57" s="10" t="n">
        <v>0</v>
      </c>
      <c r="AK57" s="10" t="n">
        <v>0</v>
      </c>
      <c r="AL57" s="10" t="n">
        <v>0</v>
      </c>
      <c r="AM57" s="10" t="n">
        <v>9</v>
      </c>
      <c r="AN57" s="10" t="n">
        <v>11.55116462587447</v>
      </c>
      <c r="AO57" s="10">
        <f>AM57-AN57</f>
        <v/>
      </c>
      <c r="AP57" s="10" t="n">
        <v>18984.25</v>
      </c>
      <c r="AQ57" s="10" t="n">
        <v>19212.30438642257</v>
      </c>
      <c r="AR57" s="11">
        <f>AP57-AQ57</f>
        <v/>
      </c>
      <c r="AS57" s="9" t="n">
        <v>4</v>
      </c>
      <c r="AT57" s="10" t="n">
        <v>0</v>
      </c>
      <c r="AU57" s="10" t="n">
        <v>0</v>
      </c>
      <c r="AV57" s="10" t="n">
        <v>0</v>
      </c>
      <c r="AW57" s="10" t="n">
        <v>4</v>
      </c>
      <c r="AX57" s="10" t="n">
        <v>3.795341496502134</v>
      </c>
      <c r="AY57" s="10">
        <f>AW57-AX57</f>
        <v/>
      </c>
      <c r="AZ57" s="10" t="n">
        <v>7481.25</v>
      </c>
      <c r="BA57" s="10" t="n">
        <v>6350.782454309722</v>
      </c>
      <c r="BB57" s="11">
        <f>AZ57-BA57</f>
        <v/>
      </c>
      <c r="BD57" s="10">
        <f>SUM(J57,T57,AD57,AN57,AX57)</f>
        <v/>
      </c>
      <c r="BE57" s="10">
        <f>SUM(I57,S57,AC57,AM57,AW57)</f>
        <v/>
      </c>
      <c r="BF57" s="10">
        <f>BE57-BD57</f>
        <v/>
      </c>
      <c r="BG57" s="10">
        <f>SUM(M57,W57,AG57,AQ57,BA57)</f>
        <v/>
      </c>
      <c r="BH57" s="10">
        <f>SUM(L57,V57,AF57,AP57,AZ57)</f>
        <v/>
      </c>
      <c r="BI57" s="10">
        <f>BH57-BG57</f>
        <v/>
      </c>
      <c r="BJ57" s="10">
        <f>IFERROR(BH57/30*30,0)</f>
        <v/>
      </c>
    </row>
    <row r="58">
      <c r="A58" s="8" t="n">
        <v>44</v>
      </c>
      <c r="B58" s="8" t="inlineStr">
        <is>
          <t>2026-03-01</t>
        </is>
      </c>
      <c r="C58" s="8" t="inlineStr">
        <is>
          <t>ПТ</t>
        </is>
      </c>
      <c r="D58" s="8" t="inlineStr">
        <is>
          <t>Кривова Анастасия Игоревна</t>
        </is>
      </c>
      <c r="E58" s="9" t="n">
        <v>35</v>
      </c>
      <c r="F58" s="10" t="n">
        <v>5</v>
      </c>
      <c r="G58" s="10" t="n">
        <v>1</v>
      </c>
      <c r="H58" s="10" t="n">
        <v>0</v>
      </c>
      <c r="I58" s="10" t="n">
        <v>41</v>
      </c>
      <c r="J58" s="10" t="n">
        <v>33.03633083000098</v>
      </c>
      <c r="K58" s="10">
        <f>I58-J58</f>
        <v/>
      </c>
      <c r="L58" s="10" t="n">
        <v>66953.08</v>
      </c>
      <c r="M58" s="10" t="n">
        <v>48538.77863012048</v>
      </c>
      <c r="N58" s="11">
        <f>L58-M58</f>
        <v/>
      </c>
      <c r="O58" s="9" t="n">
        <v>33</v>
      </c>
      <c r="P58" s="10" t="n">
        <v>7</v>
      </c>
      <c r="Q58" s="10" t="n">
        <v>1</v>
      </c>
      <c r="R58" s="10" t="n">
        <v>0</v>
      </c>
      <c r="S58" s="10" t="n">
        <v>41</v>
      </c>
      <c r="T58" s="10" t="n">
        <v>33.03633083000098</v>
      </c>
      <c r="U58" s="10">
        <f>S58-T58</f>
        <v/>
      </c>
      <c r="V58" s="10" t="n">
        <v>62762.38</v>
      </c>
      <c r="W58" s="10" t="n">
        <v>48538.77863012048</v>
      </c>
      <c r="X58" s="11">
        <f>V58-W58</f>
        <v/>
      </c>
      <c r="Y58" s="9" t="n">
        <v>35</v>
      </c>
      <c r="Z58" s="10" t="n">
        <v>10</v>
      </c>
      <c r="AA58" s="10" t="n">
        <v>0</v>
      </c>
      <c r="AB58" s="10" t="n">
        <v>0</v>
      </c>
      <c r="AC58" s="10" t="n">
        <v>45</v>
      </c>
      <c r="AD58" s="10" t="n">
        <v>33.03633083000098</v>
      </c>
      <c r="AE58" s="10">
        <f>AC58-AD58</f>
        <v/>
      </c>
      <c r="AF58" s="10" t="n">
        <v>68310.62</v>
      </c>
      <c r="AG58" s="10" t="n">
        <v>48538.77863012048</v>
      </c>
      <c r="AH58" s="11">
        <f>AF58-AG58</f>
        <v/>
      </c>
      <c r="AI58" s="9" t="n">
        <v>36</v>
      </c>
      <c r="AJ58" s="10" t="n">
        <v>13</v>
      </c>
      <c r="AK58" s="10" t="n">
        <v>0</v>
      </c>
      <c r="AL58" s="10" t="n">
        <v>0</v>
      </c>
      <c r="AM58" s="10" t="n">
        <v>49</v>
      </c>
      <c r="AN58" s="10" t="n">
        <v>33.03633083000098</v>
      </c>
      <c r="AO58" s="10">
        <f>AM58-AN58</f>
        <v/>
      </c>
      <c r="AP58" s="10" t="n">
        <v>71435.88</v>
      </c>
      <c r="AQ58" s="10" t="n">
        <v>48538.77863012048</v>
      </c>
      <c r="AR58" s="11">
        <f>AP58-AQ58</f>
        <v/>
      </c>
      <c r="AS58" s="9" t="n">
        <v>13</v>
      </c>
      <c r="AT58" s="10" t="n">
        <v>2</v>
      </c>
      <c r="AU58" s="10" t="n">
        <v>0</v>
      </c>
      <c r="AV58" s="10" t="n">
        <v>0</v>
      </c>
      <c r="AW58" s="10" t="n">
        <v>15</v>
      </c>
      <c r="AX58" s="10" t="n">
        <v>10.8546766799961</v>
      </c>
      <c r="AY58" s="10">
        <f>AW58-AX58</f>
        <v/>
      </c>
      <c r="AZ58" s="10" t="n">
        <v>25103.87</v>
      </c>
      <c r="BA58" s="10" t="n">
        <v>16044.88547951807</v>
      </c>
      <c r="BB58" s="11">
        <f>AZ58-BA58</f>
        <v/>
      </c>
      <c r="BD58" s="10">
        <f>SUM(J58,T58,AD58,AN58,AX58)</f>
        <v/>
      </c>
      <c r="BE58" s="10">
        <f>SUM(I58,S58,AC58,AM58,AW58)</f>
        <v/>
      </c>
      <c r="BF58" s="10">
        <f>BE58-BD58</f>
        <v/>
      </c>
      <c r="BG58" s="10">
        <f>SUM(M58,W58,AG58,AQ58,BA58)</f>
        <v/>
      </c>
      <c r="BH58" s="10">
        <f>SUM(L58,V58,AF58,AP58,AZ58)</f>
        <v/>
      </c>
      <c r="BI58" s="10">
        <f>BH58-BG58</f>
        <v/>
      </c>
      <c r="BJ58" s="10">
        <f>IFERROR(BH58/30*30,0)</f>
        <v/>
      </c>
    </row>
    <row r="59">
      <c r="A59" s="8" t="n">
        <v>45</v>
      </c>
      <c r="B59" s="8" t="inlineStr">
        <is>
          <t>2026-03-01</t>
        </is>
      </c>
      <c r="C59" s="8" t="inlineStr">
        <is>
          <t>ПТ</t>
        </is>
      </c>
      <c r="D59" s="8" t="inlineStr">
        <is>
          <t>Мурасин Виталий Сергеевич</t>
        </is>
      </c>
      <c r="E59" s="9" t="n">
        <v>21</v>
      </c>
      <c r="F59" s="10" t="n">
        <v>1</v>
      </c>
      <c r="G59" s="10" t="n">
        <v>0</v>
      </c>
      <c r="H59" s="10" t="n">
        <v>0</v>
      </c>
      <c r="I59" s="10" t="n">
        <v>22</v>
      </c>
      <c r="J59" s="10" t="n">
        <v>11.32014133335698</v>
      </c>
      <c r="K59" s="10">
        <f>I59-J59</f>
        <v/>
      </c>
      <c r="L59" s="10" t="n">
        <v>35379</v>
      </c>
      <c r="M59" s="10" t="n">
        <v>17295.69229018089</v>
      </c>
      <c r="N59" s="11">
        <f>L59-M59</f>
        <v/>
      </c>
      <c r="O59" s="9" t="n">
        <v>0</v>
      </c>
      <c r="P59" s="10" t="n">
        <v>0</v>
      </c>
      <c r="Q59" s="10" t="n">
        <v>0</v>
      </c>
      <c r="R59" s="10" t="n">
        <v>0</v>
      </c>
      <c r="S59" s="10" t="n">
        <v>0</v>
      </c>
      <c r="T59" s="10" t="n">
        <v>11.32014133335698</v>
      </c>
      <c r="U59" s="10">
        <f>S59-T59</f>
        <v/>
      </c>
      <c r="V59" s="10" t="n">
        <v>0</v>
      </c>
      <c r="W59" s="10" t="n">
        <v>17295.69229018089</v>
      </c>
      <c r="X59" s="11">
        <f>V59-W59</f>
        <v/>
      </c>
      <c r="Y59" s="9" t="n">
        <v>0</v>
      </c>
      <c r="Z59" s="10" t="n">
        <v>0</v>
      </c>
      <c r="AA59" s="10" t="n">
        <v>0</v>
      </c>
      <c r="AB59" s="10" t="n">
        <v>0</v>
      </c>
      <c r="AC59" s="10" t="n">
        <v>0</v>
      </c>
      <c r="AD59" s="10" t="n">
        <v>11.32014133335698</v>
      </c>
      <c r="AE59" s="10">
        <f>AC59-AD59</f>
        <v/>
      </c>
      <c r="AF59" s="10" t="n">
        <v>0</v>
      </c>
      <c r="AG59" s="10" t="n">
        <v>17295.69229018089</v>
      </c>
      <c r="AH59" s="11">
        <f>AF59-AG59</f>
        <v/>
      </c>
      <c r="AI59" s="9" t="n">
        <v>4</v>
      </c>
      <c r="AJ59" s="10" t="n">
        <v>0</v>
      </c>
      <c r="AK59" s="10" t="n">
        <v>0</v>
      </c>
      <c r="AL59" s="10" t="n">
        <v>0</v>
      </c>
      <c r="AM59" s="10" t="n">
        <v>4</v>
      </c>
      <c r="AN59" s="10" t="n">
        <v>11.32014133335698</v>
      </c>
      <c r="AO59" s="10">
        <f>AM59-AN59</f>
        <v/>
      </c>
      <c r="AP59" s="10" t="n">
        <v>6825</v>
      </c>
      <c r="AQ59" s="10" t="n">
        <v>17295.69229018089</v>
      </c>
      <c r="AR59" s="11">
        <f>AP59-AQ59</f>
        <v/>
      </c>
      <c r="AS59" s="9" t="n">
        <v>3</v>
      </c>
      <c r="AT59" s="10" t="n">
        <v>1</v>
      </c>
      <c r="AU59" s="10" t="n">
        <v>0</v>
      </c>
      <c r="AV59" s="10" t="n">
        <v>0</v>
      </c>
      <c r="AW59" s="10" t="n">
        <v>4</v>
      </c>
      <c r="AX59" s="10" t="n">
        <v>3.719434666572091</v>
      </c>
      <c r="AY59" s="10">
        <f>AW59-AX59</f>
        <v/>
      </c>
      <c r="AZ59" s="10" t="n">
        <v>5322.5</v>
      </c>
      <c r="BA59" s="10" t="n">
        <v>5717.230839276421</v>
      </c>
      <c r="BB59" s="11">
        <f>AZ59-BA59</f>
        <v/>
      </c>
      <c r="BD59" s="10">
        <f>SUM(J59,T59,AD59,AN59,AX59)</f>
        <v/>
      </c>
      <c r="BE59" s="10">
        <f>SUM(I59,S59,AC59,AM59,AW59)</f>
        <v/>
      </c>
      <c r="BF59" s="10">
        <f>BE59-BD59</f>
        <v/>
      </c>
      <c r="BG59" s="10">
        <f>SUM(M59,W59,AG59,AQ59,BA59)</f>
        <v/>
      </c>
      <c r="BH59" s="10">
        <f>SUM(L59,V59,AF59,AP59,AZ59)</f>
        <v/>
      </c>
      <c r="BI59" s="10">
        <f>BH59-BG59</f>
        <v/>
      </c>
      <c r="BJ59" s="10">
        <f>IFERROR(BH59/30*30,0)</f>
        <v/>
      </c>
    </row>
    <row r="60">
      <c r="A60" s="8" t="n">
        <v>46</v>
      </c>
      <c r="B60" s="8" t="inlineStr">
        <is>
          <t>2026-03-01</t>
        </is>
      </c>
      <c r="C60" s="8" t="inlineStr">
        <is>
          <t>ПТ</t>
        </is>
      </c>
      <c r="D60" s="8" t="inlineStr">
        <is>
          <t>Шершнев Виктор Михайлович</t>
        </is>
      </c>
      <c r="E60" s="9" t="n">
        <v>27</v>
      </c>
      <c r="F60" s="10" t="n">
        <v>0</v>
      </c>
      <c r="G60" s="10" t="n">
        <v>0</v>
      </c>
      <c r="H60" s="10" t="n">
        <v>0</v>
      </c>
      <c r="I60" s="10" t="n">
        <v>27</v>
      </c>
      <c r="J60" s="10" t="n">
        <v>19.86800315650408</v>
      </c>
      <c r="K60" s="10">
        <f>I60-J60</f>
        <v/>
      </c>
      <c r="L60" s="10" t="n">
        <v>58089.61</v>
      </c>
      <c r="M60" s="10" t="n">
        <v>41957.64070929063</v>
      </c>
      <c r="N60" s="11">
        <f>L60-M60</f>
        <v/>
      </c>
      <c r="O60" s="9" t="n">
        <v>18</v>
      </c>
      <c r="P60" s="10" t="n">
        <v>0</v>
      </c>
      <c r="Q60" s="10" t="n">
        <v>0</v>
      </c>
      <c r="R60" s="10" t="n">
        <v>0</v>
      </c>
      <c r="S60" s="10" t="n">
        <v>18</v>
      </c>
      <c r="T60" s="10" t="n">
        <v>19.86800315650408</v>
      </c>
      <c r="U60" s="10">
        <f>S60-T60</f>
        <v/>
      </c>
      <c r="V60" s="10" t="n">
        <v>38522.43</v>
      </c>
      <c r="W60" s="10" t="n">
        <v>41957.64070929063</v>
      </c>
      <c r="X60" s="11">
        <f>V60-W60</f>
        <v/>
      </c>
      <c r="Y60" s="9" t="n">
        <v>22</v>
      </c>
      <c r="Z60" s="10" t="n">
        <v>0</v>
      </c>
      <c r="AA60" s="10" t="n">
        <v>0</v>
      </c>
      <c r="AB60" s="10" t="n">
        <v>0</v>
      </c>
      <c r="AC60" s="10" t="n">
        <v>22</v>
      </c>
      <c r="AD60" s="10" t="n">
        <v>19.86800315650408</v>
      </c>
      <c r="AE60" s="10">
        <f>AC60-AD60</f>
        <v/>
      </c>
      <c r="AF60" s="10" t="n">
        <v>45196.34</v>
      </c>
      <c r="AG60" s="10" t="n">
        <v>41957.64070929063</v>
      </c>
      <c r="AH60" s="11">
        <f>AF60-AG60</f>
        <v/>
      </c>
      <c r="AI60" s="9" t="n">
        <v>0</v>
      </c>
      <c r="AJ60" s="10" t="n">
        <v>0</v>
      </c>
      <c r="AK60" s="10" t="n">
        <v>0</v>
      </c>
      <c r="AL60" s="10" t="n">
        <v>0</v>
      </c>
      <c r="AM60" s="10" t="n">
        <v>0</v>
      </c>
      <c r="AN60" s="10" t="n">
        <v>19.86800315650408</v>
      </c>
      <c r="AO60" s="10">
        <f>AM60-AN60</f>
        <v/>
      </c>
      <c r="AP60" s="10" t="n">
        <v>0</v>
      </c>
      <c r="AQ60" s="10" t="n">
        <v>41957.64070929063</v>
      </c>
      <c r="AR60" s="11">
        <f>AP60-AQ60</f>
        <v/>
      </c>
      <c r="AS60" s="9" t="n">
        <v>0</v>
      </c>
      <c r="AT60" s="10" t="n">
        <v>0</v>
      </c>
      <c r="AU60" s="10" t="n">
        <v>0</v>
      </c>
      <c r="AV60" s="10" t="n">
        <v>0</v>
      </c>
      <c r="AW60" s="10" t="n">
        <v>0</v>
      </c>
      <c r="AX60" s="10" t="n">
        <v>6.52798737398367</v>
      </c>
      <c r="AY60" s="10">
        <f>AW60-AX60</f>
        <v/>
      </c>
      <c r="AZ60" s="10" t="n">
        <v>0</v>
      </c>
      <c r="BA60" s="10" t="n">
        <v>13869.43716283746</v>
      </c>
      <c r="BB60" s="11">
        <f>AZ60-BA60</f>
        <v/>
      </c>
      <c r="BD60" s="10">
        <f>SUM(J60,T60,AD60,AN60,AX60)</f>
        <v/>
      </c>
      <c r="BE60" s="10">
        <f>SUM(I60,S60,AC60,AM60,AW60)</f>
        <v/>
      </c>
      <c r="BF60" s="10">
        <f>BE60-BD60</f>
        <v/>
      </c>
      <c r="BG60" s="10">
        <f>SUM(M60,W60,AG60,AQ60,BA60)</f>
        <v/>
      </c>
      <c r="BH60" s="10">
        <f>SUM(L60,V60,AF60,AP60,AZ60)</f>
        <v/>
      </c>
      <c r="BI60" s="10">
        <f>BH60-BG60</f>
        <v/>
      </c>
      <c r="BJ60" s="10">
        <f>IFERROR(BH60/30*30,0)</f>
        <v/>
      </c>
    </row>
    <row r="61">
      <c r="A61" s="7" t="n"/>
      <c r="B61" s="7" t="n"/>
      <c r="C61" s="7" t="n"/>
      <c r="D61" s="7" t="inlineStr">
        <is>
          <t>Итого БОЕВЫЕ ИСКУССТВА</t>
        </is>
      </c>
      <c r="E61" s="12">
        <f>SUM(E57:E60)</f>
        <v/>
      </c>
      <c r="F61" s="13">
        <f>SUM(F57:F60)</f>
        <v/>
      </c>
      <c r="G61" s="13">
        <f>SUM(G57:G60)</f>
        <v/>
      </c>
      <c r="H61" s="13">
        <f>SUM(H57:H60)</f>
        <v/>
      </c>
      <c r="I61" s="13">
        <f>SUM(I57:I60)</f>
        <v/>
      </c>
      <c r="J61" s="13">
        <f>SUM(J57:J60)</f>
        <v/>
      </c>
      <c r="K61" s="13">
        <f>SUM(K57:K60)</f>
        <v/>
      </c>
      <c r="L61" s="13">
        <f>SUM(L57:L60)</f>
        <v/>
      </c>
      <c r="M61" s="13">
        <f>SUM(M57:M60)</f>
        <v/>
      </c>
      <c r="N61" s="14">
        <f>SUM(N57:N60)</f>
        <v/>
      </c>
      <c r="O61" s="12">
        <f>SUM(O57:O60)</f>
        <v/>
      </c>
      <c r="P61" s="13">
        <f>SUM(P57:P60)</f>
        <v/>
      </c>
      <c r="Q61" s="13">
        <f>SUM(Q57:Q60)</f>
        <v/>
      </c>
      <c r="R61" s="13">
        <f>SUM(R57:R60)</f>
        <v/>
      </c>
      <c r="S61" s="13">
        <f>SUM(S57:S60)</f>
        <v/>
      </c>
      <c r="T61" s="13">
        <f>SUM(T57:T60)</f>
        <v/>
      </c>
      <c r="U61" s="13">
        <f>SUM(U57:U60)</f>
        <v/>
      </c>
      <c r="V61" s="13">
        <f>SUM(V57:V60)</f>
        <v/>
      </c>
      <c r="W61" s="13">
        <f>SUM(W57:W60)</f>
        <v/>
      </c>
      <c r="X61" s="14">
        <f>SUM(X57:X60)</f>
        <v/>
      </c>
      <c r="Y61" s="12">
        <f>SUM(Y57:Y60)</f>
        <v/>
      </c>
      <c r="Z61" s="13">
        <f>SUM(Z57:Z60)</f>
        <v/>
      </c>
      <c r="AA61" s="13">
        <f>SUM(AA57:AA60)</f>
        <v/>
      </c>
      <c r="AB61" s="13">
        <f>SUM(AB57:AB60)</f>
        <v/>
      </c>
      <c r="AC61" s="13">
        <f>SUM(AC57:AC60)</f>
        <v/>
      </c>
      <c r="AD61" s="13">
        <f>SUM(AD57:AD60)</f>
        <v/>
      </c>
      <c r="AE61" s="13">
        <f>SUM(AE57:AE60)</f>
        <v/>
      </c>
      <c r="AF61" s="13">
        <f>SUM(AF57:AF60)</f>
        <v/>
      </c>
      <c r="AG61" s="13">
        <f>SUM(AG57:AG60)</f>
        <v/>
      </c>
      <c r="AH61" s="14">
        <f>SUM(AH57:AH60)</f>
        <v/>
      </c>
      <c r="AI61" s="12">
        <f>SUM(AI57:AI60)</f>
        <v/>
      </c>
      <c r="AJ61" s="13">
        <f>SUM(AJ57:AJ60)</f>
        <v/>
      </c>
      <c r="AK61" s="13">
        <f>SUM(AK57:AK60)</f>
        <v/>
      </c>
      <c r="AL61" s="13">
        <f>SUM(AL57:AL60)</f>
        <v/>
      </c>
      <c r="AM61" s="13">
        <f>SUM(AM57:AM60)</f>
        <v/>
      </c>
      <c r="AN61" s="13">
        <f>SUM(AN57:AN60)</f>
        <v/>
      </c>
      <c r="AO61" s="13">
        <f>SUM(AO57:AO60)</f>
        <v/>
      </c>
      <c r="AP61" s="13">
        <f>SUM(AP57:AP60)</f>
        <v/>
      </c>
      <c r="AQ61" s="13">
        <f>SUM(AQ57:AQ60)</f>
        <v/>
      </c>
      <c r="AR61" s="14">
        <f>SUM(AR57:AR60)</f>
        <v/>
      </c>
      <c r="AS61" s="12">
        <f>SUM(AS57:AS60)</f>
        <v/>
      </c>
      <c r="AT61" s="13">
        <f>SUM(AT57:AT60)</f>
        <v/>
      </c>
      <c r="AU61" s="13">
        <f>SUM(AU57:AU60)</f>
        <v/>
      </c>
      <c r="AV61" s="13">
        <f>SUM(AV57:AV60)</f>
        <v/>
      </c>
      <c r="AW61" s="13">
        <f>SUM(AW57:AW60)</f>
        <v/>
      </c>
      <c r="AX61" s="13">
        <f>SUM(AX57:AX60)</f>
        <v/>
      </c>
      <c r="AY61" s="13">
        <f>SUM(AY57:AY60)</f>
        <v/>
      </c>
      <c r="AZ61" s="13">
        <f>SUM(AZ57:AZ60)</f>
        <v/>
      </c>
      <c r="BA61" s="13">
        <f>SUM(BA57:BA60)</f>
        <v/>
      </c>
      <c r="BB61" s="14">
        <f>SUM(BB57:BB60)</f>
        <v/>
      </c>
      <c r="BC61" s="7">
        <f>SUM(BC57:BC60)</f>
        <v/>
      </c>
      <c r="BD61" s="13">
        <f>SUM(BD57:BD60)</f>
        <v/>
      </c>
      <c r="BE61" s="13">
        <f>SUM(BE57:BE60)</f>
        <v/>
      </c>
      <c r="BF61" s="13">
        <f>BE61-BD61</f>
        <v/>
      </c>
      <c r="BG61" s="13">
        <f>SUM(BG57:BG60)</f>
        <v/>
      </c>
      <c r="BH61" s="13">
        <f>SUM(BH57:BH60)</f>
        <v/>
      </c>
      <c r="BI61" s="13">
        <f>BH61-BG61</f>
        <v/>
      </c>
      <c r="BJ61" s="13">
        <f>IFERROR(BH61/30*30,0)</f>
        <v/>
      </c>
    </row>
    <row r="63">
      <c r="A63" s="7" t="n"/>
      <c r="B63" s="7" t="n"/>
      <c r="C63" s="7" t="n"/>
      <c r="D63" s="7" t="inlineStr">
        <is>
          <t>ДЕТСКИЙ КЛУБ</t>
        </is>
      </c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7" t="n"/>
      <c r="Q63" s="7" t="n"/>
      <c r="R63" s="7" t="n"/>
      <c r="S63" s="7" t="n"/>
      <c r="T63" s="7" t="n"/>
      <c r="U63" s="7" t="n"/>
      <c r="V63" s="7" t="n"/>
      <c r="W63" s="7" t="n"/>
      <c r="X63" s="7" t="n"/>
      <c r="Y63" s="7" t="n"/>
      <c r="Z63" s="7" t="n"/>
      <c r="AA63" s="7" t="n"/>
      <c r="AB63" s="7" t="n"/>
      <c r="AC63" s="7" t="n"/>
      <c r="AD63" s="7" t="n"/>
      <c r="AE63" s="7" t="n"/>
      <c r="AF63" s="7" t="n"/>
      <c r="AG63" s="7" t="n"/>
      <c r="AH63" s="7" t="n"/>
      <c r="AI63" s="7" t="n"/>
      <c r="AJ63" s="7" t="n"/>
      <c r="AK63" s="7" t="n"/>
      <c r="AL63" s="7" t="n"/>
      <c r="AM63" s="7" t="n"/>
      <c r="AN63" s="7" t="n"/>
      <c r="AO63" s="7" t="n"/>
      <c r="AP63" s="7" t="n"/>
      <c r="AQ63" s="7" t="n"/>
      <c r="AR63" s="7" t="n"/>
      <c r="AS63" s="7" t="n"/>
      <c r="AT63" s="7" t="n"/>
      <c r="AU63" s="7" t="n"/>
      <c r="AV63" s="7" t="n"/>
      <c r="AW63" s="7" t="n"/>
      <c r="AX63" s="7" t="n"/>
      <c r="AY63" s="7" t="n"/>
      <c r="AZ63" s="7" t="n"/>
      <c r="BA63" s="7" t="n"/>
      <c r="BB63" s="7" t="n"/>
      <c r="BC63" s="7" t="n"/>
      <c r="BD63" s="7" t="n"/>
      <c r="BE63" s="7" t="n"/>
      <c r="BF63" s="7" t="n"/>
      <c r="BG63" s="7" t="n"/>
      <c r="BH63" s="7" t="n"/>
      <c r="BI63" s="7" t="n"/>
      <c r="BJ63" s="7" t="n"/>
    </row>
    <row r="64">
      <c r="A64" s="8" t="n">
        <v>47</v>
      </c>
      <c r="B64" s="8" t="inlineStr"/>
      <c r="C64" s="8" t="inlineStr">
        <is>
          <t>Вне плана</t>
        </is>
      </c>
      <c r="D64" s="8" t="inlineStr">
        <is>
          <t>Климова Ольга Александровна</t>
        </is>
      </c>
      <c r="E64" s="9" t="n">
        <v>2</v>
      </c>
      <c r="F64" s="10" t="n">
        <v>8</v>
      </c>
      <c r="G64" s="10" t="n">
        <v>0</v>
      </c>
      <c r="H64" s="10" t="n">
        <v>0</v>
      </c>
      <c r="I64" s="10" t="n">
        <v>10</v>
      </c>
      <c r="J64" s="10" t="n">
        <v>0</v>
      </c>
      <c r="K64" s="10">
        <f>I64-J64</f>
        <v/>
      </c>
      <c r="L64" s="10" t="n">
        <v>8290</v>
      </c>
      <c r="M64" s="10" t="n">
        <v>0</v>
      </c>
      <c r="N64" s="11">
        <f>L64-M64</f>
        <v/>
      </c>
      <c r="O64" s="9" t="n">
        <v>0</v>
      </c>
      <c r="P64" s="10" t="n">
        <v>5</v>
      </c>
      <c r="Q64" s="10" t="n">
        <v>0</v>
      </c>
      <c r="R64" s="10" t="n">
        <v>0</v>
      </c>
      <c r="S64" s="10" t="n">
        <v>5</v>
      </c>
      <c r="T64" s="10" t="n">
        <v>0</v>
      </c>
      <c r="U64" s="10">
        <f>S64-T64</f>
        <v/>
      </c>
      <c r="V64" s="10" t="n">
        <v>3062.5</v>
      </c>
      <c r="W64" s="10" t="n">
        <v>0</v>
      </c>
      <c r="X64" s="11">
        <f>V64-W64</f>
        <v/>
      </c>
      <c r="Y64" s="9" t="n">
        <v>1</v>
      </c>
      <c r="Z64" s="10" t="n">
        <v>1</v>
      </c>
      <c r="AA64" s="10" t="n">
        <v>0</v>
      </c>
      <c r="AB64" s="10" t="n">
        <v>0</v>
      </c>
      <c r="AC64" s="10" t="n">
        <v>2</v>
      </c>
      <c r="AD64" s="10" t="n">
        <v>0</v>
      </c>
      <c r="AE64" s="10">
        <f>AC64-AD64</f>
        <v/>
      </c>
      <c r="AF64" s="10" t="n">
        <v>2192.5</v>
      </c>
      <c r="AG64" s="10" t="n">
        <v>0</v>
      </c>
      <c r="AH64" s="11">
        <f>AF64-AG64</f>
        <v/>
      </c>
      <c r="AI64" s="9" t="n">
        <v>0</v>
      </c>
      <c r="AJ64" s="10" t="n">
        <v>1</v>
      </c>
      <c r="AK64" s="10" t="n">
        <v>0</v>
      </c>
      <c r="AL64" s="10" t="n">
        <v>0</v>
      </c>
      <c r="AM64" s="10" t="n">
        <v>1</v>
      </c>
      <c r="AN64" s="10" t="n">
        <v>0</v>
      </c>
      <c r="AO64" s="10">
        <f>AM64-AN64</f>
        <v/>
      </c>
      <c r="AP64" s="10" t="n">
        <v>637.5</v>
      </c>
      <c r="AQ64" s="10" t="n">
        <v>0</v>
      </c>
      <c r="AR64" s="11">
        <f>AP64-AQ64</f>
        <v/>
      </c>
      <c r="AS64" s="9" t="n">
        <v>0</v>
      </c>
      <c r="AT64" s="10" t="n">
        <v>0</v>
      </c>
      <c r="AU64" s="10" t="n">
        <v>0</v>
      </c>
      <c r="AV64" s="10" t="n">
        <v>0</v>
      </c>
      <c r="AW64" s="10" t="n">
        <v>0</v>
      </c>
      <c r="AX64" s="10" t="n">
        <v>0</v>
      </c>
      <c r="AY64" s="10">
        <f>AW64-AX64</f>
        <v/>
      </c>
      <c r="AZ64" s="10" t="n">
        <v>0</v>
      </c>
      <c r="BA64" s="10" t="n">
        <v>0</v>
      </c>
      <c r="BB64" s="11">
        <f>AZ64-BA64</f>
        <v/>
      </c>
      <c r="BD64" s="10">
        <f>SUM(J64,T64,AD64,AN64,AX64)</f>
        <v/>
      </c>
      <c r="BE64" s="10">
        <f>SUM(I64,S64,AC64,AM64,AW64)</f>
        <v/>
      </c>
      <c r="BF64" s="10">
        <f>BE64-BD64</f>
        <v/>
      </c>
      <c r="BG64" s="10">
        <f>SUM(M64,W64,AG64,AQ64,BA64)</f>
        <v/>
      </c>
      <c r="BH64" s="10">
        <f>SUM(L64,V64,AF64,AP64,AZ64)</f>
        <v/>
      </c>
      <c r="BI64" s="10">
        <f>BH64-BG64</f>
        <v/>
      </c>
      <c r="BJ64" s="10">
        <f>IFERROR(BH64/30*30,0)</f>
        <v/>
      </c>
    </row>
    <row r="65">
      <c r="A65" s="7" t="n"/>
      <c r="B65" s="7" t="n"/>
      <c r="C65" s="7" t="n"/>
      <c r="D65" s="7" t="inlineStr">
        <is>
          <t>Итого ДЕТСКИЙ КЛУБ</t>
        </is>
      </c>
      <c r="E65" s="12">
        <f>SUM(E64:E64)</f>
        <v/>
      </c>
      <c r="F65" s="13">
        <f>SUM(F64:F64)</f>
        <v/>
      </c>
      <c r="G65" s="13">
        <f>SUM(G64:G64)</f>
        <v/>
      </c>
      <c r="H65" s="13">
        <f>SUM(H64:H64)</f>
        <v/>
      </c>
      <c r="I65" s="13">
        <f>SUM(I64:I64)</f>
        <v/>
      </c>
      <c r="J65" s="13">
        <f>SUM(J64:J64)</f>
        <v/>
      </c>
      <c r="K65" s="13">
        <f>SUM(K64:K64)</f>
        <v/>
      </c>
      <c r="L65" s="13">
        <f>SUM(L64:L64)</f>
        <v/>
      </c>
      <c r="M65" s="13">
        <f>SUM(M64:M64)</f>
        <v/>
      </c>
      <c r="N65" s="14">
        <f>SUM(N64:N64)</f>
        <v/>
      </c>
      <c r="O65" s="12">
        <f>SUM(O64:O64)</f>
        <v/>
      </c>
      <c r="P65" s="13">
        <f>SUM(P64:P64)</f>
        <v/>
      </c>
      <c r="Q65" s="13">
        <f>SUM(Q64:Q64)</f>
        <v/>
      </c>
      <c r="R65" s="13">
        <f>SUM(R64:R64)</f>
        <v/>
      </c>
      <c r="S65" s="13">
        <f>SUM(S64:S64)</f>
        <v/>
      </c>
      <c r="T65" s="13">
        <f>SUM(T64:T64)</f>
        <v/>
      </c>
      <c r="U65" s="13">
        <f>SUM(U64:U64)</f>
        <v/>
      </c>
      <c r="V65" s="13">
        <f>SUM(V64:V64)</f>
        <v/>
      </c>
      <c r="W65" s="13">
        <f>SUM(W64:W64)</f>
        <v/>
      </c>
      <c r="X65" s="14">
        <f>SUM(X64:X64)</f>
        <v/>
      </c>
      <c r="Y65" s="12">
        <f>SUM(Y64:Y64)</f>
        <v/>
      </c>
      <c r="Z65" s="13">
        <f>SUM(Z64:Z64)</f>
        <v/>
      </c>
      <c r="AA65" s="13">
        <f>SUM(AA64:AA64)</f>
        <v/>
      </c>
      <c r="AB65" s="13">
        <f>SUM(AB64:AB64)</f>
        <v/>
      </c>
      <c r="AC65" s="13">
        <f>SUM(AC64:AC64)</f>
        <v/>
      </c>
      <c r="AD65" s="13">
        <f>SUM(AD64:AD64)</f>
        <v/>
      </c>
      <c r="AE65" s="13">
        <f>SUM(AE64:AE64)</f>
        <v/>
      </c>
      <c r="AF65" s="13">
        <f>SUM(AF64:AF64)</f>
        <v/>
      </c>
      <c r="AG65" s="13">
        <f>SUM(AG64:AG64)</f>
        <v/>
      </c>
      <c r="AH65" s="14">
        <f>SUM(AH64:AH64)</f>
        <v/>
      </c>
      <c r="AI65" s="12">
        <f>SUM(AI64:AI64)</f>
        <v/>
      </c>
      <c r="AJ65" s="13">
        <f>SUM(AJ64:AJ64)</f>
        <v/>
      </c>
      <c r="AK65" s="13">
        <f>SUM(AK64:AK64)</f>
        <v/>
      </c>
      <c r="AL65" s="13">
        <f>SUM(AL64:AL64)</f>
        <v/>
      </c>
      <c r="AM65" s="13">
        <f>SUM(AM64:AM64)</f>
        <v/>
      </c>
      <c r="AN65" s="13">
        <f>SUM(AN64:AN64)</f>
        <v/>
      </c>
      <c r="AO65" s="13">
        <f>SUM(AO64:AO64)</f>
        <v/>
      </c>
      <c r="AP65" s="13">
        <f>SUM(AP64:AP64)</f>
        <v/>
      </c>
      <c r="AQ65" s="13">
        <f>SUM(AQ64:AQ64)</f>
        <v/>
      </c>
      <c r="AR65" s="14">
        <f>SUM(AR64:AR64)</f>
        <v/>
      </c>
      <c r="AS65" s="12">
        <f>SUM(AS64:AS64)</f>
        <v/>
      </c>
      <c r="AT65" s="13">
        <f>SUM(AT64:AT64)</f>
        <v/>
      </c>
      <c r="AU65" s="13">
        <f>SUM(AU64:AU64)</f>
        <v/>
      </c>
      <c r="AV65" s="13">
        <f>SUM(AV64:AV64)</f>
        <v/>
      </c>
      <c r="AW65" s="13">
        <f>SUM(AW64:AW64)</f>
        <v/>
      </c>
      <c r="AX65" s="13">
        <f>SUM(AX64:AX64)</f>
        <v/>
      </c>
      <c r="AY65" s="13">
        <f>SUM(AY64:AY64)</f>
        <v/>
      </c>
      <c r="AZ65" s="13">
        <f>SUM(AZ64:AZ64)</f>
        <v/>
      </c>
      <c r="BA65" s="13">
        <f>SUM(BA64:BA64)</f>
        <v/>
      </c>
      <c r="BB65" s="14">
        <f>SUM(BB64:BB64)</f>
        <v/>
      </c>
      <c r="BC65" s="7">
        <f>SUM(BC64:BC64)</f>
        <v/>
      </c>
      <c r="BD65" s="13">
        <f>SUM(BD64:BD64)</f>
        <v/>
      </c>
      <c r="BE65" s="13">
        <f>SUM(BE64:BE64)</f>
        <v/>
      </c>
      <c r="BF65" s="13">
        <f>BE65-BD65</f>
        <v/>
      </c>
      <c r="BG65" s="13">
        <f>SUM(BG64:BG64)</f>
        <v/>
      </c>
      <c r="BH65" s="13">
        <f>SUM(BH64:BH64)</f>
        <v/>
      </c>
      <c r="BI65" s="13">
        <f>BH65-BG65</f>
        <v/>
      </c>
      <c r="BJ65" s="13">
        <f>IFERROR(BH65/30*30,0)</f>
        <v/>
      </c>
    </row>
    <row r="67">
      <c r="A67" s="15" t="n"/>
      <c r="B67" s="15" t="n"/>
      <c r="C67" s="15" t="n"/>
      <c r="D67" s="15" t="inlineStr">
        <is>
          <t>Итого</t>
        </is>
      </c>
      <c r="E67" s="16">
        <f>SUM(E11,E40,E54,E61,E65)</f>
        <v/>
      </c>
      <c r="F67" s="17">
        <f>SUM(F11,F40,F54,F61,F65)</f>
        <v/>
      </c>
      <c r="G67" s="17">
        <f>SUM(G11,G40,G54,G61,G65)</f>
        <v/>
      </c>
      <c r="H67" s="17">
        <f>SUM(H11,H40,H54,H61,H65)</f>
        <v/>
      </c>
      <c r="I67" s="17">
        <f>SUM(I11,I40,I54,I61,I65)</f>
        <v/>
      </c>
      <c r="J67" s="17">
        <f>SUM(J11,J40,J54,J61,J65)</f>
        <v/>
      </c>
      <c r="K67" s="17">
        <f>SUM(K11,K40,K54,K61,K65)</f>
        <v/>
      </c>
      <c r="L67" s="17">
        <f>SUM(L11,L40,L54,L61,L65)</f>
        <v/>
      </c>
      <c r="M67" s="17">
        <f>SUM(M11,M40,M54,M61,M65)</f>
        <v/>
      </c>
      <c r="N67" s="18">
        <f>SUM(N11,N40,N54,N61,N65)</f>
        <v/>
      </c>
      <c r="O67" s="16">
        <f>SUM(O11,O40,O54,O61,O65)</f>
        <v/>
      </c>
      <c r="P67" s="17">
        <f>SUM(P11,P40,P54,P61,P65)</f>
        <v/>
      </c>
      <c r="Q67" s="17">
        <f>SUM(Q11,Q40,Q54,Q61,Q65)</f>
        <v/>
      </c>
      <c r="R67" s="17">
        <f>SUM(R11,R40,R54,R61,R65)</f>
        <v/>
      </c>
      <c r="S67" s="17">
        <f>SUM(S11,S40,S54,S61,S65)</f>
        <v/>
      </c>
      <c r="T67" s="17">
        <f>SUM(T11,T40,T54,T61,T65)</f>
        <v/>
      </c>
      <c r="U67" s="17">
        <f>SUM(U11,U40,U54,U61,U65)</f>
        <v/>
      </c>
      <c r="V67" s="17">
        <f>SUM(V11,V40,V54,V61,V65)</f>
        <v/>
      </c>
      <c r="W67" s="17">
        <f>SUM(W11,W40,W54,W61,W65)</f>
        <v/>
      </c>
      <c r="X67" s="18">
        <f>SUM(X11,X40,X54,X61,X65)</f>
        <v/>
      </c>
      <c r="Y67" s="16">
        <f>SUM(Y11,Y40,Y54,Y61,Y65)</f>
        <v/>
      </c>
      <c r="Z67" s="17">
        <f>SUM(Z11,Z40,Z54,Z61,Z65)</f>
        <v/>
      </c>
      <c r="AA67" s="17">
        <f>SUM(AA11,AA40,AA54,AA61,AA65)</f>
        <v/>
      </c>
      <c r="AB67" s="17">
        <f>SUM(AB11,AB40,AB54,AB61,AB65)</f>
        <v/>
      </c>
      <c r="AC67" s="17">
        <f>SUM(AC11,AC40,AC54,AC61,AC65)</f>
        <v/>
      </c>
      <c r="AD67" s="17">
        <f>SUM(AD11,AD40,AD54,AD61,AD65)</f>
        <v/>
      </c>
      <c r="AE67" s="17">
        <f>SUM(AE11,AE40,AE54,AE61,AE65)</f>
        <v/>
      </c>
      <c r="AF67" s="17">
        <f>SUM(AF11,AF40,AF54,AF61,AF65)</f>
        <v/>
      </c>
      <c r="AG67" s="17">
        <f>SUM(AG11,AG40,AG54,AG61,AG65)</f>
        <v/>
      </c>
      <c r="AH67" s="18">
        <f>SUM(AH11,AH40,AH54,AH61,AH65)</f>
        <v/>
      </c>
      <c r="AI67" s="16">
        <f>SUM(AI11,AI40,AI54,AI61,AI65)</f>
        <v/>
      </c>
      <c r="AJ67" s="17">
        <f>SUM(AJ11,AJ40,AJ54,AJ61,AJ65)</f>
        <v/>
      </c>
      <c r="AK67" s="17">
        <f>SUM(AK11,AK40,AK54,AK61,AK65)</f>
        <v/>
      </c>
      <c r="AL67" s="17">
        <f>SUM(AL11,AL40,AL54,AL61,AL65)</f>
        <v/>
      </c>
      <c r="AM67" s="17">
        <f>SUM(AM11,AM40,AM54,AM61,AM65)</f>
        <v/>
      </c>
      <c r="AN67" s="17">
        <f>SUM(AN11,AN40,AN54,AN61,AN65)</f>
        <v/>
      </c>
      <c r="AO67" s="17">
        <f>SUM(AO11,AO40,AO54,AO61,AO65)</f>
        <v/>
      </c>
      <c r="AP67" s="17">
        <f>SUM(AP11,AP40,AP54,AP61,AP65)</f>
        <v/>
      </c>
      <c r="AQ67" s="17">
        <f>SUM(AQ11,AQ40,AQ54,AQ61,AQ65)</f>
        <v/>
      </c>
      <c r="AR67" s="18">
        <f>SUM(AR11,AR40,AR54,AR61,AR65)</f>
        <v/>
      </c>
      <c r="AS67" s="16">
        <f>SUM(AS11,AS40,AS54,AS61,AS65)</f>
        <v/>
      </c>
      <c r="AT67" s="17">
        <f>SUM(AT11,AT40,AT54,AT61,AT65)</f>
        <v/>
      </c>
      <c r="AU67" s="17">
        <f>SUM(AU11,AU40,AU54,AU61,AU65)</f>
        <v/>
      </c>
      <c r="AV67" s="17">
        <f>SUM(AV11,AV40,AV54,AV61,AV65)</f>
        <v/>
      </c>
      <c r="AW67" s="17">
        <f>SUM(AW11,AW40,AW54,AW61,AW65)</f>
        <v/>
      </c>
      <c r="AX67" s="17">
        <f>SUM(AX11,AX40,AX54,AX61,AX65)</f>
        <v/>
      </c>
      <c r="AY67" s="17">
        <f>SUM(AY11,AY40,AY54,AY61,AY65)</f>
        <v/>
      </c>
      <c r="AZ67" s="17">
        <f>SUM(AZ11,AZ40,AZ54,AZ61,AZ65)</f>
        <v/>
      </c>
      <c r="BA67" s="17">
        <f>SUM(BA11,BA40,BA54,BA61,BA65)</f>
        <v/>
      </c>
      <c r="BB67" s="18">
        <f>SUM(BB11,BB40,BB54,BB61,BB65)</f>
        <v/>
      </c>
      <c r="BC67" s="16">
        <f>SUM(BC11,BC40,BC54,BC61,BC65)</f>
        <v/>
      </c>
      <c r="BD67" s="17">
        <f>SUM(BD11,BD40,BD54,BD61,BD65)</f>
        <v/>
      </c>
      <c r="BE67" s="17">
        <f>SUM(BE11,BE40,BE54,BE61,BE65)</f>
        <v/>
      </c>
      <c r="BF67" s="17">
        <f>BE67-BD67</f>
        <v/>
      </c>
      <c r="BG67" s="17">
        <f>SUM(BG11,BG40,BG54,BG61,BG65)</f>
        <v/>
      </c>
      <c r="BH67" s="17">
        <f>SUM(BH11,BH40,BH54,BH61,BH65)</f>
        <v/>
      </c>
      <c r="BI67" s="17">
        <f>BH67-BG67</f>
        <v/>
      </c>
      <c r="BJ67" s="17">
        <f>IFERROR(BH67/30*30,0)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39">
    <cfRule type="dataBar" priority="2">
      <dataBar showValue="1">
        <cfvo type="min"/>
        <cfvo type="max"/>
        <color rgb="00D8B4FE"/>
      </dataBar>
    </cfRule>
  </conditionalFormatting>
  <conditionalFormatting sqref="K43:K53">
    <cfRule type="dataBar" priority="3">
      <dataBar showValue="1">
        <cfvo type="min"/>
        <cfvo type="max"/>
        <color rgb="00D8B4FE"/>
      </dataBar>
    </cfRule>
  </conditionalFormatting>
  <conditionalFormatting sqref="K57:K60">
    <cfRule type="dataBar" priority="4">
      <dataBar showValue="1">
        <cfvo type="min"/>
        <cfvo type="max"/>
        <color rgb="00D8B4FE"/>
      </dataBar>
    </cfRule>
  </conditionalFormatting>
  <conditionalFormatting sqref="K64">
    <cfRule type="dataBar" priority="5">
      <dataBar showValue="1">
        <cfvo type="min"/>
        <cfvo type="max"/>
        <color rgb="00D8B4FE"/>
      </dataBar>
    </cfRule>
  </conditionalFormatting>
  <conditionalFormatting sqref="N6:N10">
    <cfRule type="dataBar" priority="6">
      <dataBar showValue="1">
        <cfvo type="min"/>
        <cfvo type="max"/>
        <color rgb="00D8B4FE"/>
      </dataBar>
    </cfRule>
  </conditionalFormatting>
  <conditionalFormatting sqref="N14:N39">
    <cfRule type="dataBar" priority="7">
      <dataBar showValue="1">
        <cfvo type="min"/>
        <cfvo type="max"/>
        <color rgb="00D8B4FE"/>
      </dataBar>
    </cfRule>
  </conditionalFormatting>
  <conditionalFormatting sqref="N43:N53">
    <cfRule type="dataBar" priority="8">
      <dataBar showValue="1">
        <cfvo type="min"/>
        <cfvo type="max"/>
        <color rgb="00D8B4FE"/>
      </dataBar>
    </cfRule>
  </conditionalFormatting>
  <conditionalFormatting sqref="N57:N60">
    <cfRule type="dataBar" priority="9">
      <dataBar showValue="1">
        <cfvo type="min"/>
        <cfvo type="max"/>
        <color rgb="00D8B4FE"/>
      </dataBar>
    </cfRule>
  </conditionalFormatting>
  <conditionalFormatting sqref="N64">
    <cfRule type="dataBar" priority="10">
      <dataBar showValue="1">
        <cfvo type="min"/>
        <cfvo type="max"/>
        <color rgb="00D8B4FE"/>
      </dataBar>
    </cfRule>
  </conditionalFormatting>
  <conditionalFormatting sqref="U6:U10">
    <cfRule type="dataBar" priority="11">
      <dataBar showValue="1">
        <cfvo type="min"/>
        <cfvo type="max"/>
        <color rgb="00D8B4FE"/>
      </dataBar>
    </cfRule>
  </conditionalFormatting>
  <conditionalFormatting sqref="U14:U39">
    <cfRule type="dataBar" priority="12">
      <dataBar showValue="1">
        <cfvo type="min"/>
        <cfvo type="max"/>
        <color rgb="00D8B4FE"/>
      </dataBar>
    </cfRule>
  </conditionalFormatting>
  <conditionalFormatting sqref="U43:U53">
    <cfRule type="dataBar" priority="13">
      <dataBar showValue="1">
        <cfvo type="min"/>
        <cfvo type="max"/>
        <color rgb="00D8B4FE"/>
      </dataBar>
    </cfRule>
  </conditionalFormatting>
  <conditionalFormatting sqref="U57:U60">
    <cfRule type="dataBar" priority="14">
      <dataBar showValue="1">
        <cfvo type="min"/>
        <cfvo type="max"/>
        <color rgb="00D8B4FE"/>
      </dataBar>
    </cfRule>
  </conditionalFormatting>
  <conditionalFormatting sqref="U64">
    <cfRule type="dataBar" priority="15">
      <dataBar showValue="1">
        <cfvo type="min"/>
        <cfvo type="max"/>
        <color rgb="00D8B4FE"/>
      </dataBar>
    </cfRule>
  </conditionalFormatting>
  <conditionalFormatting sqref="X6:X10">
    <cfRule type="dataBar" priority="16">
      <dataBar showValue="1">
        <cfvo type="min"/>
        <cfvo type="max"/>
        <color rgb="00D8B4FE"/>
      </dataBar>
    </cfRule>
  </conditionalFormatting>
  <conditionalFormatting sqref="X14:X39">
    <cfRule type="dataBar" priority="17">
      <dataBar showValue="1">
        <cfvo type="min"/>
        <cfvo type="max"/>
        <color rgb="00D8B4FE"/>
      </dataBar>
    </cfRule>
  </conditionalFormatting>
  <conditionalFormatting sqref="X43:X53">
    <cfRule type="dataBar" priority="18">
      <dataBar showValue="1">
        <cfvo type="min"/>
        <cfvo type="max"/>
        <color rgb="00D8B4FE"/>
      </dataBar>
    </cfRule>
  </conditionalFormatting>
  <conditionalFormatting sqref="X57:X60">
    <cfRule type="dataBar" priority="19">
      <dataBar showValue="1">
        <cfvo type="min"/>
        <cfvo type="max"/>
        <color rgb="00D8B4FE"/>
      </dataBar>
    </cfRule>
  </conditionalFormatting>
  <conditionalFormatting sqref="X64">
    <cfRule type="dataBar" priority="20">
      <dataBar showValue="1">
        <cfvo type="min"/>
        <cfvo type="max"/>
        <color rgb="00D8B4FE"/>
      </dataBar>
    </cfRule>
  </conditionalFormatting>
  <conditionalFormatting sqref="AE6:AE10">
    <cfRule type="dataBar" priority="21">
      <dataBar showValue="1">
        <cfvo type="min"/>
        <cfvo type="max"/>
        <color rgb="00D8B4FE"/>
      </dataBar>
    </cfRule>
  </conditionalFormatting>
  <conditionalFormatting sqref="AE14:AE39">
    <cfRule type="dataBar" priority="22">
      <dataBar showValue="1">
        <cfvo type="min"/>
        <cfvo type="max"/>
        <color rgb="00D8B4FE"/>
      </dataBar>
    </cfRule>
  </conditionalFormatting>
  <conditionalFormatting sqref="AE43:AE53">
    <cfRule type="dataBar" priority="23">
      <dataBar showValue="1">
        <cfvo type="min"/>
        <cfvo type="max"/>
        <color rgb="00D8B4FE"/>
      </dataBar>
    </cfRule>
  </conditionalFormatting>
  <conditionalFormatting sqref="AE57:AE60">
    <cfRule type="dataBar" priority="24">
      <dataBar showValue="1">
        <cfvo type="min"/>
        <cfvo type="max"/>
        <color rgb="00D8B4FE"/>
      </dataBar>
    </cfRule>
  </conditionalFormatting>
  <conditionalFormatting sqref="AE64">
    <cfRule type="dataBar" priority="25">
      <dataBar showValue="1">
        <cfvo type="min"/>
        <cfvo type="max"/>
        <color rgb="00D8B4FE"/>
      </dataBar>
    </cfRule>
  </conditionalFormatting>
  <conditionalFormatting sqref="AH6:AH10">
    <cfRule type="dataBar" priority="26">
      <dataBar showValue="1">
        <cfvo type="min"/>
        <cfvo type="max"/>
        <color rgb="00D8B4FE"/>
      </dataBar>
    </cfRule>
  </conditionalFormatting>
  <conditionalFormatting sqref="AH14:AH39">
    <cfRule type="dataBar" priority="27">
      <dataBar showValue="1">
        <cfvo type="min"/>
        <cfvo type="max"/>
        <color rgb="00D8B4FE"/>
      </dataBar>
    </cfRule>
  </conditionalFormatting>
  <conditionalFormatting sqref="AH43:AH53">
    <cfRule type="dataBar" priority="28">
      <dataBar showValue="1">
        <cfvo type="min"/>
        <cfvo type="max"/>
        <color rgb="00D8B4FE"/>
      </dataBar>
    </cfRule>
  </conditionalFormatting>
  <conditionalFormatting sqref="AH57:AH60">
    <cfRule type="dataBar" priority="29">
      <dataBar showValue="1">
        <cfvo type="min"/>
        <cfvo type="max"/>
        <color rgb="00D8B4FE"/>
      </dataBar>
    </cfRule>
  </conditionalFormatting>
  <conditionalFormatting sqref="AH64">
    <cfRule type="dataBar" priority="30">
      <dataBar showValue="1">
        <cfvo type="min"/>
        <cfvo type="max"/>
        <color rgb="00D8B4FE"/>
      </dataBar>
    </cfRule>
  </conditionalFormatting>
  <conditionalFormatting sqref="AO6:AO10">
    <cfRule type="dataBar" priority="31">
      <dataBar showValue="1">
        <cfvo type="min"/>
        <cfvo type="max"/>
        <color rgb="00D8B4FE"/>
      </dataBar>
    </cfRule>
  </conditionalFormatting>
  <conditionalFormatting sqref="AO14:AO39">
    <cfRule type="dataBar" priority="32">
      <dataBar showValue="1">
        <cfvo type="min"/>
        <cfvo type="max"/>
        <color rgb="00D8B4FE"/>
      </dataBar>
    </cfRule>
  </conditionalFormatting>
  <conditionalFormatting sqref="AO43:AO53">
    <cfRule type="dataBar" priority="33">
      <dataBar showValue="1">
        <cfvo type="min"/>
        <cfvo type="max"/>
        <color rgb="00D8B4FE"/>
      </dataBar>
    </cfRule>
  </conditionalFormatting>
  <conditionalFormatting sqref="AO57:AO60">
    <cfRule type="dataBar" priority="34">
      <dataBar showValue="1">
        <cfvo type="min"/>
        <cfvo type="max"/>
        <color rgb="00D8B4FE"/>
      </dataBar>
    </cfRule>
  </conditionalFormatting>
  <conditionalFormatting sqref="AO64">
    <cfRule type="dataBar" priority="35">
      <dataBar showValue="1">
        <cfvo type="min"/>
        <cfvo type="max"/>
        <color rgb="00D8B4FE"/>
      </dataBar>
    </cfRule>
  </conditionalFormatting>
  <conditionalFormatting sqref="AR6:AR10">
    <cfRule type="dataBar" priority="36">
      <dataBar showValue="1">
        <cfvo type="min"/>
        <cfvo type="max"/>
        <color rgb="00D8B4FE"/>
      </dataBar>
    </cfRule>
  </conditionalFormatting>
  <conditionalFormatting sqref="AR14:AR39">
    <cfRule type="dataBar" priority="37">
      <dataBar showValue="1">
        <cfvo type="min"/>
        <cfvo type="max"/>
        <color rgb="00D8B4FE"/>
      </dataBar>
    </cfRule>
  </conditionalFormatting>
  <conditionalFormatting sqref="AR43:AR53">
    <cfRule type="dataBar" priority="38">
      <dataBar showValue="1">
        <cfvo type="min"/>
        <cfvo type="max"/>
        <color rgb="00D8B4FE"/>
      </dataBar>
    </cfRule>
  </conditionalFormatting>
  <conditionalFormatting sqref="AR57:AR60">
    <cfRule type="dataBar" priority="39">
      <dataBar showValue="1">
        <cfvo type="min"/>
        <cfvo type="max"/>
        <color rgb="00D8B4FE"/>
      </dataBar>
    </cfRule>
  </conditionalFormatting>
  <conditionalFormatting sqref="AR64">
    <cfRule type="dataBar" priority="40">
      <dataBar showValue="1">
        <cfvo type="min"/>
        <cfvo type="max"/>
        <color rgb="00D8B4FE"/>
      </dataBar>
    </cfRule>
  </conditionalFormatting>
  <conditionalFormatting sqref="AY6:AY10">
    <cfRule type="dataBar" priority="41">
      <dataBar showValue="1">
        <cfvo type="min"/>
        <cfvo type="max"/>
        <color rgb="00D8B4FE"/>
      </dataBar>
    </cfRule>
  </conditionalFormatting>
  <conditionalFormatting sqref="AY14:AY39">
    <cfRule type="dataBar" priority="42">
      <dataBar showValue="1">
        <cfvo type="min"/>
        <cfvo type="max"/>
        <color rgb="00D8B4FE"/>
      </dataBar>
    </cfRule>
  </conditionalFormatting>
  <conditionalFormatting sqref="AY43:AY53">
    <cfRule type="dataBar" priority="43">
      <dataBar showValue="1">
        <cfvo type="min"/>
        <cfvo type="max"/>
        <color rgb="00D8B4FE"/>
      </dataBar>
    </cfRule>
  </conditionalFormatting>
  <conditionalFormatting sqref="AY57:AY60">
    <cfRule type="dataBar" priority="44">
      <dataBar showValue="1">
        <cfvo type="min"/>
        <cfvo type="max"/>
        <color rgb="00D8B4FE"/>
      </dataBar>
    </cfRule>
  </conditionalFormatting>
  <conditionalFormatting sqref="AY64">
    <cfRule type="dataBar" priority="45">
      <dataBar showValue="1">
        <cfvo type="min"/>
        <cfvo type="max"/>
        <color rgb="00D8B4FE"/>
      </dataBar>
    </cfRule>
  </conditionalFormatting>
  <conditionalFormatting sqref="BB6:BB10">
    <cfRule type="dataBar" priority="46">
      <dataBar showValue="1">
        <cfvo type="min"/>
        <cfvo type="max"/>
        <color rgb="00D8B4FE"/>
      </dataBar>
    </cfRule>
  </conditionalFormatting>
  <conditionalFormatting sqref="BB14:BB39">
    <cfRule type="dataBar" priority="47">
      <dataBar showValue="1">
        <cfvo type="min"/>
        <cfvo type="max"/>
        <color rgb="00D8B4FE"/>
      </dataBar>
    </cfRule>
  </conditionalFormatting>
  <conditionalFormatting sqref="BB43:BB53">
    <cfRule type="dataBar" priority="48">
      <dataBar showValue="1">
        <cfvo type="min"/>
        <cfvo type="max"/>
        <color rgb="00D8B4FE"/>
      </dataBar>
    </cfRule>
  </conditionalFormatting>
  <conditionalFormatting sqref="BB57:BB60">
    <cfRule type="dataBar" priority="49">
      <dataBar showValue="1">
        <cfvo type="min"/>
        <cfvo type="max"/>
        <color rgb="00D8B4FE"/>
      </dataBar>
    </cfRule>
  </conditionalFormatting>
  <conditionalFormatting sqref="BB64">
    <cfRule type="dataBar" priority="5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8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01.06.2026 — 30.06.2026</t>
        </is>
      </c>
    </row>
    <row r="3">
      <c r="A3" t="inlineStr">
        <is>
          <t>Дата контроля: 30.06.2026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5097777.91</v>
      </c>
    </row>
    <row r="7">
      <c r="A7" s="8" t="inlineStr">
        <is>
          <t>План суммы</t>
        </is>
      </c>
      <c r="B7" s="21" t="n">
        <v>5200000</v>
      </c>
    </row>
    <row r="8">
      <c r="A8" s="8" t="inlineStr">
        <is>
          <t>Выполнение суммы</t>
        </is>
      </c>
      <c r="B8" s="22" t="n">
        <v>0.9803419057692307</v>
      </c>
    </row>
    <row r="9">
      <c r="A9" s="8" t="inlineStr">
        <is>
          <t>Факт тренировок</t>
        </is>
      </c>
      <c r="B9" s="21" t="n">
        <v>2968</v>
      </c>
    </row>
    <row r="10">
      <c r="A10" s="8" t="inlineStr">
        <is>
          <t>План тренировок</t>
        </is>
      </c>
      <c r="B10" s="21" t="n">
        <v>3005</v>
      </c>
    </row>
    <row r="11">
      <c r="A11" s="8" t="inlineStr">
        <is>
          <t>Выполнение тренировок</t>
        </is>
      </c>
      <c r="B11" s="22" t="n">
        <v>0.9876871880199667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604</v>
      </c>
      <c r="C17" s="10" t="n">
        <v>431</v>
      </c>
      <c r="D17" s="23" t="n">
        <v>0.7135761589403974</v>
      </c>
      <c r="E17" s="10" t="n">
        <v>1100000</v>
      </c>
      <c r="F17" s="10" t="n">
        <v>801606.52</v>
      </c>
      <c r="G17" s="23" t="n">
        <v>0.7287332</v>
      </c>
      <c r="H17" s="10" t="n">
        <v>801606.52</v>
      </c>
      <c r="I17" s="10" t="n">
        <v>-298393.48</v>
      </c>
    </row>
    <row r="18">
      <c r="A18" s="8" t="inlineStr">
        <is>
          <t>ТЗ</t>
        </is>
      </c>
      <c r="B18" s="10" t="n">
        <v>1515</v>
      </c>
      <c r="C18" s="10" t="n">
        <v>1618</v>
      </c>
      <c r="D18" s="23" t="n">
        <v>1.067986798679868</v>
      </c>
      <c r="E18" s="10" t="n">
        <v>2750000</v>
      </c>
      <c r="F18" s="10" t="n">
        <v>2856242.47</v>
      </c>
      <c r="G18" s="23" t="n">
        <v>1.038633625454545</v>
      </c>
      <c r="H18" s="10" t="n">
        <v>2856242.47</v>
      </c>
      <c r="I18" s="10" t="n">
        <v>106242.4699999997</v>
      </c>
    </row>
    <row r="19">
      <c r="A19" s="8" t="inlineStr">
        <is>
          <t>ГП</t>
        </is>
      </c>
      <c r="B19" s="10" t="n">
        <v>558</v>
      </c>
      <c r="C19" s="10" t="n">
        <v>565</v>
      </c>
      <c r="D19" s="23" t="n">
        <v>1.012544802867384</v>
      </c>
      <c r="E19" s="10" t="n">
        <v>800000</v>
      </c>
      <c r="F19" s="10" t="n">
        <v>852517.3900000001</v>
      </c>
      <c r="G19" s="23" t="n">
        <v>1.0656467375</v>
      </c>
      <c r="H19" s="10" t="n">
        <v>852517.3900000001</v>
      </c>
      <c r="I19" s="10" t="n">
        <v>52517.39000000013</v>
      </c>
    </row>
    <row r="20">
      <c r="A20" s="8" t="inlineStr">
        <is>
          <t>БИ</t>
        </is>
      </c>
      <c r="B20" s="10" t="n">
        <v>328</v>
      </c>
      <c r="C20" s="10" t="n">
        <v>336</v>
      </c>
      <c r="D20" s="23" t="n">
        <v>1.024390243902439</v>
      </c>
      <c r="E20" s="10" t="n">
        <v>550000</v>
      </c>
      <c r="F20" s="10" t="n">
        <v>573229.0299999999</v>
      </c>
      <c r="G20" s="23" t="n">
        <v>1.0422346</v>
      </c>
      <c r="H20" s="10" t="n">
        <v>573229.0299999999</v>
      </c>
      <c r="I20" s="10" t="n">
        <v>23229.02999999991</v>
      </c>
    </row>
    <row r="21">
      <c r="A21" s="8" t="inlineStr">
        <is>
          <t>ДК</t>
        </is>
      </c>
      <c r="B21" s="10" t="n">
        <v>0</v>
      </c>
      <c r="C21" s="10" t="n">
        <v>18</v>
      </c>
      <c r="D21" s="23" t="n">
        <v>0</v>
      </c>
      <c r="E21" s="10" t="n">
        <v>0</v>
      </c>
      <c r="F21" s="10" t="n">
        <v>14182.5</v>
      </c>
      <c r="G21" s="23" t="n">
        <v>0</v>
      </c>
      <c r="H21" s="10" t="n">
        <v>14182.5</v>
      </c>
      <c r="I21" s="10" t="n">
        <v>14182.5</v>
      </c>
    </row>
    <row r="25">
      <c r="A25" s="2" t="inlineStr">
        <is>
          <t>Выполнение плана тренерами</t>
        </is>
      </c>
    </row>
    <row r="26">
      <c r="A26" s="20" t="inlineStr">
        <is>
          <t>Подразделение</t>
        </is>
      </c>
      <c r="B26" s="20" t="inlineStr">
        <is>
          <t>Тренер</t>
        </is>
      </c>
      <c r="C26" s="20" t="inlineStr">
        <is>
          <t>План трен.</t>
        </is>
      </c>
      <c r="D26" s="20" t="inlineStr">
        <is>
          <t>Факт трен.</t>
        </is>
      </c>
      <c r="E26" s="20" t="inlineStr">
        <is>
          <t>Выполнение трен.</t>
        </is>
      </c>
      <c r="F26" s="20" t="inlineStr">
        <is>
          <t>План ₽</t>
        </is>
      </c>
      <c r="G26" s="20" t="inlineStr">
        <is>
          <t>Факт ₽</t>
        </is>
      </c>
      <c r="H26" s="20" t="inlineStr">
        <is>
          <t>Выполнение ₽</t>
        </is>
      </c>
      <c r="I26" s="20" t="inlineStr">
        <is>
          <t>RR ₽</t>
        </is>
      </c>
      <c r="J26" s="20" t="inlineStr">
        <is>
          <t>Отклонение ₽</t>
        </is>
      </c>
    </row>
    <row r="27">
      <c r="A27" s="8" t="inlineStr">
        <is>
          <t>БАС</t>
        </is>
      </c>
      <c r="B27" s="8" t="inlineStr">
        <is>
          <t>Дроздов Михаил Андреевич</t>
        </is>
      </c>
      <c r="C27" s="10" t="n">
        <v>127</v>
      </c>
      <c r="D27" s="10" t="n">
        <v>21</v>
      </c>
      <c r="E27" s="23" t="n">
        <v>0.1653543307086614</v>
      </c>
      <c r="F27" s="10" t="n">
        <v>245600</v>
      </c>
      <c r="G27" s="10" t="n">
        <v>50874.5</v>
      </c>
      <c r="H27" s="23" t="n">
        <v>0.2071437296416938</v>
      </c>
      <c r="I27" s="10" t="n">
        <v>50874.5</v>
      </c>
      <c r="J27" s="10" t="n">
        <v>-194725.5</v>
      </c>
    </row>
    <row r="28">
      <c r="A28" s="8" t="inlineStr">
        <is>
          <t>БАС</t>
        </is>
      </c>
      <c r="B28" s="8" t="inlineStr">
        <is>
          <t>Коваль Никита Андреевич</t>
        </is>
      </c>
      <c r="C28" s="10" t="n">
        <v>161</v>
      </c>
      <c r="D28" s="10" t="n">
        <v>105</v>
      </c>
      <c r="E28" s="23" t="n">
        <v>0.6521739130434783</v>
      </c>
      <c r="F28" s="10" t="n">
        <v>309000</v>
      </c>
      <c r="G28" s="10" t="n">
        <v>217908</v>
      </c>
      <c r="H28" s="23" t="n">
        <v>0.7052038834951456</v>
      </c>
      <c r="I28" s="10" t="n">
        <v>217908</v>
      </c>
      <c r="J28" s="10" t="n">
        <v>-91092</v>
      </c>
    </row>
    <row r="29">
      <c r="A29" s="8" t="inlineStr">
        <is>
          <t>БАС</t>
        </is>
      </c>
      <c r="B29" s="8" t="inlineStr">
        <is>
          <t>Сурков Александр Сергеевич</t>
        </is>
      </c>
      <c r="C29" s="10" t="n">
        <v>73</v>
      </c>
      <c r="D29" s="10" t="n">
        <v>67</v>
      </c>
      <c r="E29" s="23" t="n">
        <v>0.9178082191780822</v>
      </c>
      <c r="F29" s="10" t="n">
        <v>124900</v>
      </c>
      <c r="G29" s="10" t="n">
        <v>109641.5</v>
      </c>
      <c r="H29" s="23" t="n">
        <v>0.8778342674139311</v>
      </c>
      <c r="I29" s="10" t="n">
        <v>109641.5</v>
      </c>
      <c r="J29" s="10" t="n">
        <v>-15258.5</v>
      </c>
    </row>
    <row r="30">
      <c r="A30" s="8" t="inlineStr">
        <is>
          <t>БАС</t>
        </is>
      </c>
      <c r="B30" s="8" t="inlineStr">
        <is>
          <t>Зеньков Валерий Сергеевич</t>
        </is>
      </c>
      <c r="C30" s="10" t="n">
        <v>228</v>
      </c>
      <c r="D30" s="10" t="n">
        <v>210</v>
      </c>
      <c r="E30" s="23" t="n">
        <v>0.9210526315789473</v>
      </c>
      <c r="F30" s="10" t="n">
        <v>389900</v>
      </c>
      <c r="G30" s="10" t="n">
        <v>369542.77</v>
      </c>
      <c r="H30" s="23" t="n">
        <v>0.9477885868171325</v>
      </c>
      <c r="I30" s="10" t="n">
        <v>369542.77</v>
      </c>
      <c r="J30" s="10" t="n">
        <v>-20357.23000000004</v>
      </c>
    </row>
    <row r="31">
      <c r="A31" s="8" t="inlineStr">
        <is>
          <t>БАС</t>
        </is>
      </c>
      <c r="B31" s="8" t="inlineStr">
        <is>
          <t>Коновалова Галина Игоревна</t>
        </is>
      </c>
      <c r="C31" s="10" t="n">
        <v>15</v>
      </c>
      <c r="D31" s="10" t="n">
        <v>28</v>
      </c>
      <c r="E31" s="23" t="n">
        <v>1.866666666666667</v>
      </c>
      <c r="F31" s="10" t="n">
        <v>30600</v>
      </c>
      <c r="G31" s="10" t="n">
        <v>53639.75</v>
      </c>
      <c r="H31" s="23" t="n">
        <v>1.752933006535948</v>
      </c>
      <c r="I31" s="10" t="n">
        <v>53639.75</v>
      </c>
      <c r="J31" s="10" t="n">
        <v>23039.75</v>
      </c>
    </row>
    <row r="32">
      <c r="A32" s="8" t="inlineStr">
        <is>
          <t>ТЗ</t>
        </is>
      </c>
      <c r="B32" s="8" t="inlineStr">
        <is>
          <t>Авакян Карен Аргамович</t>
        </is>
      </c>
      <c r="C32" s="10" t="n">
        <v>0</v>
      </c>
      <c r="D32" s="10" t="n">
        <v>2</v>
      </c>
      <c r="E32" s="23" t="n">
        <v>0</v>
      </c>
      <c r="F32" s="10" t="n">
        <v>0</v>
      </c>
      <c r="G32" s="10" t="n">
        <v>0</v>
      </c>
      <c r="H32" s="23" t="n">
        <v>0</v>
      </c>
      <c r="I32" s="10" t="n">
        <v>0</v>
      </c>
      <c r="J32" s="10" t="n">
        <v>0</v>
      </c>
    </row>
    <row r="33">
      <c r="A33" s="8" t="inlineStr">
        <is>
          <t>ТЗ</t>
        </is>
      </c>
      <c r="B33" s="8" t="inlineStr">
        <is>
          <t>Кузьмина Валентина Юрьевна</t>
        </is>
      </c>
      <c r="C33" s="10" t="n">
        <v>48</v>
      </c>
      <c r="D33" s="10" t="n">
        <v>20</v>
      </c>
      <c r="E33" s="23" t="n">
        <v>0.4166666666666667</v>
      </c>
      <c r="F33" s="10" t="n">
        <v>77900</v>
      </c>
      <c r="G33" s="10" t="n">
        <v>31610</v>
      </c>
      <c r="H33" s="23" t="n">
        <v>0.4057766367137355</v>
      </c>
      <c r="I33" s="10" t="n">
        <v>31610</v>
      </c>
      <c r="J33" s="10" t="n">
        <v>-46290</v>
      </c>
    </row>
    <row r="34">
      <c r="A34" s="8" t="inlineStr">
        <is>
          <t>ТЗ</t>
        </is>
      </c>
      <c r="B34" s="8" t="inlineStr">
        <is>
          <t>Романов Валентин Германович</t>
        </is>
      </c>
      <c r="C34" s="10" t="n">
        <v>104</v>
      </c>
      <c r="D34" s="10" t="n">
        <v>73</v>
      </c>
      <c r="E34" s="23" t="n">
        <v>0.7019230769230769</v>
      </c>
      <c r="F34" s="10" t="n">
        <v>221900</v>
      </c>
      <c r="G34" s="10" t="n">
        <v>151101.32</v>
      </c>
      <c r="H34" s="23" t="n">
        <v>0.6809433077963046</v>
      </c>
      <c r="I34" s="10" t="n">
        <v>151101.32</v>
      </c>
      <c r="J34" s="10" t="n">
        <v>-70798.67999999999</v>
      </c>
    </row>
    <row r="35">
      <c r="A35" s="8" t="inlineStr">
        <is>
          <t>ТЗ</t>
        </is>
      </c>
      <c r="B35" s="8" t="inlineStr">
        <is>
          <t>Быстрова Наталья Сергеевна</t>
        </is>
      </c>
      <c r="C35" s="10" t="n">
        <v>45</v>
      </c>
      <c r="D35" s="10" t="n">
        <v>32</v>
      </c>
      <c r="E35" s="23" t="n">
        <v>0.7111111111111111</v>
      </c>
      <c r="F35" s="10" t="n">
        <v>72100</v>
      </c>
      <c r="G35" s="10" t="n">
        <v>52700.5</v>
      </c>
      <c r="H35" s="23" t="n">
        <v>0.7309361997226075</v>
      </c>
      <c r="I35" s="10" t="n">
        <v>52700.5</v>
      </c>
      <c r="J35" s="10" t="n">
        <v>-19399.5</v>
      </c>
    </row>
    <row r="36">
      <c r="A36" s="8" t="inlineStr">
        <is>
          <t>ТЗ</t>
        </is>
      </c>
      <c r="B36" s="8" t="inlineStr">
        <is>
          <t>Артамонова Марина Евгеньевна</t>
        </is>
      </c>
      <c r="C36" s="10" t="n">
        <v>93</v>
      </c>
      <c r="D36" s="10" t="n">
        <v>71</v>
      </c>
      <c r="E36" s="23" t="n">
        <v>0.7634408602150538</v>
      </c>
      <c r="F36" s="10" t="n">
        <v>174500</v>
      </c>
      <c r="G36" s="10" t="n">
        <v>128444.25</v>
      </c>
      <c r="H36" s="23" t="n">
        <v>0.7360702005730659</v>
      </c>
      <c r="I36" s="10" t="n">
        <v>128444.25</v>
      </c>
      <c r="J36" s="10" t="n">
        <v>-46055.75</v>
      </c>
    </row>
    <row r="37">
      <c r="A37" s="8" t="inlineStr">
        <is>
          <t>ТЗ</t>
        </is>
      </c>
      <c r="B37" s="8" t="inlineStr">
        <is>
          <t>Гукасян Светлана Гамлетовна</t>
        </is>
      </c>
      <c r="C37" s="10" t="n">
        <v>106</v>
      </c>
      <c r="D37" s="10" t="n">
        <v>115</v>
      </c>
      <c r="E37" s="23" t="n">
        <v>1.084905660377359</v>
      </c>
      <c r="F37" s="10" t="n">
        <v>203000</v>
      </c>
      <c r="G37" s="10" t="n">
        <v>183588.75</v>
      </c>
      <c r="H37" s="23" t="n">
        <v>0.904378078817734</v>
      </c>
      <c r="I37" s="10" t="n">
        <v>183588.75</v>
      </c>
      <c r="J37" s="10" t="n">
        <v>-19411.25</v>
      </c>
    </row>
    <row r="38">
      <c r="A38" s="8" t="inlineStr">
        <is>
          <t>ТЗ</t>
        </is>
      </c>
      <c r="B38" s="8" t="inlineStr">
        <is>
          <t>Лигаева Вера Алексеевна</t>
        </is>
      </c>
      <c r="C38" s="10" t="n">
        <v>55</v>
      </c>
      <c r="D38" s="10" t="n">
        <v>51</v>
      </c>
      <c r="E38" s="23" t="n">
        <v>0.9272727272727272</v>
      </c>
      <c r="F38" s="10" t="n">
        <v>113100</v>
      </c>
      <c r="G38" s="10" t="n">
        <v>102656.66</v>
      </c>
      <c r="H38" s="23" t="n">
        <v>0.9076627763041556</v>
      </c>
      <c r="I38" s="10" t="n">
        <v>102656.66</v>
      </c>
      <c r="J38" s="10" t="n">
        <v>-10443.34</v>
      </c>
    </row>
    <row r="39">
      <c r="A39" s="8" t="inlineStr">
        <is>
          <t>ТЗ</t>
        </is>
      </c>
      <c r="B39" s="8" t="inlineStr">
        <is>
          <t>Рябко Ирина Игоревна</t>
        </is>
      </c>
      <c r="C39" s="10" t="n">
        <v>101</v>
      </c>
      <c r="D39" s="10" t="n">
        <v>90</v>
      </c>
      <c r="E39" s="23" t="n">
        <v>0.8910891089108911</v>
      </c>
      <c r="F39" s="10" t="n">
        <v>180300</v>
      </c>
      <c r="G39" s="10" t="n">
        <v>165569</v>
      </c>
      <c r="H39" s="23" t="n">
        <v>0.9182972823072657</v>
      </c>
      <c r="I39" s="10" t="n">
        <v>165569</v>
      </c>
      <c r="J39" s="10" t="n">
        <v>-14731</v>
      </c>
    </row>
    <row r="40">
      <c r="A40" s="8" t="inlineStr">
        <is>
          <t>ТЗ</t>
        </is>
      </c>
      <c r="B40" s="8" t="inlineStr">
        <is>
          <t>Мазбутов Мазбут Шодибоевич</t>
        </is>
      </c>
      <c r="C40" s="10" t="n">
        <v>16</v>
      </c>
      <c r="D40" s="10" t="n">
        <v>13</v>
      </c>
      <c r="E40" s="23" t="n">
        <v>0.8125</v>
      </c>
      <c r="F40" s="10" t="n">
        <v>22900</v>
      </c>
      <c r="G40" s="10" t="n">
        <v>21055</v>
      </c>
      <c r="H40" s="23" t="n">
        <v>0.9194323144104803</v>
      </c>
      <c r="I40" s="10" t="n">
        <v>21055</v>
      </c>
      <c r="J40" s="10" t="n">
        <v>-1845</v>
      </c>
    </row>
    <row r="41">
      <c r="A41" s="8" t="inlineStr">
        <is>
          <t>ТЗ</t>
        </is>
      </c>
      <c r="B41" s="8" t="inlineStr">
        <is>
          <t>Долюк Юлия Павловна</t>
        </is>
      </c>
      <c r="C41" s="10" t="n">
        <v>84</v>
      </c>
      <c r="D41" s="10" t="n">
        <v>84</v>
      </c>
      <c r="E41" s="23" t="n">
        <v>1</v>
      </c>
      <c r="F41" s="10" t="n">
        <v>140600</v>
      </c>
      <c r="G41" s="10" t="n">
        <v>133084</v>
      </c>
      <c r="H41" s="23" t="n">
        <v>0.9465433854907539</v>
      </c>
      <c r="I41" s="10" t="n">
        <v>133084</v>
      </c>
      <c r="J41" s="10" t="n">
        <v>-7516</v>
      </c>
    </row>
    <row r="42">
      <c r="A42" s="8" t="inlineStr">
        <is>
          <t>ТЗ</t>
        </is>
      </c>
      <c r="B42" s="8" t="inlineStr">
        <is>
          <t>Денисенко Никита Денисович</t>
        </is>
      </c>
      <c r="C42" s="10" t="n">
        <v>43</v>
      </c>
      <c r="D42" s="10" t="n">
        <v>45</v>
      </c>
      <c r="E42" s="23" t="n">
        <v>1.046511627906977</v>
      </c>
      <c r="F42" s="10" t="n">
        <v>77700</v>
      </c>
      <c r="G42" s="10" t="n">
        <v>74050.25</v>
      </c>
      <c r="H42" s="23" t="n">
        <v>0.9530276705276706</v>
      </c>
      <c r="I42" s="10" t="n">
        <v>74050.25</v>
      </c>
      <c r="J42" s="10" t="n">
        <v>-3649.75</v>
      </c>
    </row>
    <row r="43">
      <c r="A43" s="8" t="inlineStr">
        <is>
          <t>ТЗ</t>
        </is>
      </c>
      <c r="B43" s="8" t="inlineStr">
        <is>
          <t>Ребушева Татьяна Сергеевна</t>
        </is>
      </c>
      <c r="C43" s="10" t="n">
        <v>104</v>
      </c>
      <c r="D43" s="10" t="n">
        <v>96</v>
      </c>
      <c r="E43" s="23" t="n">
        <v>0.9230769230769231</v>
      </c>
      <c r="F43" s="10" t="n">
        <v>234300</v>
      </c>
      <c r="G43" s="10" t="n">
        <v>226482</v>
      </c>
      <c r="H43" s="23" t="n">
        <v>0.9666325224071703</v>
      </c>
      <c r="I43" s="10" t="n">
        <v>226482</v>
      </c>
      <c r="J43" s="10" t="n">
        <v>-7818</v>
      </c>
    </row>
    <row r="44">
      <c r="A44" s="8" t="inlineStr">
        <is>
          <t>ТЗ</t>
        </is>
      </c>
      <c r="B44" s="8" t="inlineStr">
        <is>
          <t>Боклащук Евгений Игоревич</t>
        </is>
      </c>
      <c r="C44" s="10" t="n">
        <v>139</v>
      </c>
      <c r="D44" s="10" t="n">
        <v>128</v>
      </c>
      <c r="E44" s="23" t="n">
        <v>0.920863309352518</v>
      </c>
      <c r="F44" s="10" t="n">
        <v>221200</v>
      </c>
      <c r="G44" s="10" t="n">
        <v>219657.25</v>
      </c>
      <c r="H44" s="23" t="n">
        <v>0.9930255424954793</v>
      </c>
      <c r="I44" s="10" t="n">
        <v>219657.25</v>
      </c>
      <c r="J44" s="10" t="n">
        <v>-1542.75</v>
      </c>
    </row>
    <row r="45">
      <c r="A45" s="8" t="inlineStr">
        <is>
          <t>ТЗ</t>
        </is>
      </c>
      <c r="B45" s="8" t="inlineStr">
        <is>
          <t>Бежинарь Герман Вадимович</t>
        </is>
      </c>
      <c r="C45" s="10" t="n">
        <v>32</v>
      </c>
      <c r="D45" s="10" t="n">
        <v>34</v>
      </c>
      <c r="E45" s="23" t="n">
        <v>1.0625</v>
      </c>
      <c r="F45" s="10" t="n">
        <v>58400</v>
      </c>
      <c r="G45" s="10" t="n">
        <v>64158.92999999999</v>
      </c>
      <c r="H45" s="23" t="n">
        <v>1.098611815068493</v>
      </c>
      <c r="I45" s="10" t="n">
        <v>64158.92999999999</v>
      </c>
      <c r="J45" s="10" t="n">
        <v>5758.929999999993</v>
      </c>
    </row>
    <row r="46">
      <c r="A46" s="8" t="inlineStr">
        <is>
          <t>ТЗ</t>
        </is>
      </c>
      <c r="B46" s="8" t="inlineStr">
        <is>
          <t>Галкин Никита Игоревич</t>
        </is>
      </c>
      <c r="C46" s="10" t="n">
        <v>126</v>
      </c>
      <c r="D46" s="10" t="n">
        <v>135</v>
      </c>
      <c r="E46" s="23" t="n">
        <v>1.071428571428571</v>
      </c>
      <c r="F46" s="10" t="n">
        <v>288300</v>
      </c>
      <c r="G46" s="10" t="n">
        <v>321638.09</v>
      </c>
      <c r="H46" s="23" t="n">
        <v>1.115636801942421</v>
      </c>
      <c r="I46" s="10" t="n">
        <v>321638.09</v>
      </c>
      <c r="J46" s="10" t="n">
        <v>33338.09000000003</v>
      </c>
    </row>
    <row r="47">
      <c r="A47" s="8" t="inlineStr">
        <is>
          <t>ТЗ</t>
        </is>
      </c>
      <c r="B47" s="8" t="inlineStr">
        <is>
          <t>Узянов Сергей Германович</t>
        </is>
      </c>
      <c r="C47" s="10" t="n">
        <v>85</v>
      </c>
      <c r="D47" s="10" t="n">
        <v>108</v>
      </c>
      <c r="E47" s="23" t="n">
        <v>1.270588235294118</v>
      </c>
      <c r="F47" s="10" t="n">
        <v>135800</v>
      </c>
      <c r="G47" s="10" t="n">
        <v>153618.15</v>
      </c>
      <c r="H47" s="23" t="n">
        <v>1.131208762886598</v>
      </c>
      <c r="I47" s="10" t="n">
        <v>153618.15</v>
      </c>
      <c r="J47" s="10" t="n">
        <v>17818.14999999999</v>
      </c>
    </row>
    <row r="48">
      <c r="A48" s="8" t="inlineStr">
        <is>
          <t>ТЗ</t>
        </is>
      </c>
      <c r="B48" s="8" t="inlineStr">
        <is>
          <t>Исмайлова Анна Михайловна</t>
        </is>
      </c>
      <c r="C48" s="10" t="n">
        <v>62</v>
      </c>
      <c r="D48" s="10" t="n">
        <v>71</v>
      </c>
      <c r="E48" s="23" t="n">
        <v>1.145161290322581</v>
      </c>
      <c r="F48" s="10" t="n">
        <v>128600</v>
      </c>
      <c r="G48" s="10" t="n">
        <v>145524.75</v>
      </c>
      <c r="H48" s="23" t="n">
        <v>1.131607698289269</v>
      </c>
      <c r="I48" s="10" t="n">
        <v>145524.75</v>
      </c>
      <c r="J48" s="10" t="n">
        <v>16924.75</v>
      </c>
    </row>
    <row r="49">
      <c r="A49" s="8" t="inlineStr">
        <is>
          <t>ТЗ</t>
        </is>
      </c>
      <c r="B49" s="8" t="inlineStr">
        <is>
          <t>Чуваев Андрей Дмитриевич</t>
        </is>
      </c>
      <c r="C49" s="10" t="n">
        <v>120</v>
      </c>
      <c r="D49" s="10" t="n">
        <v>131</v>
      </c>
      <c r="E49" s="23" t="n">
        <v>1.091666666666667</v>
      </c>
      <c r="F49" s="10" t="n">
        <v>196700</v>
      </c>
      <c r="G49" s="10" t="n">
        <v>231011.82</v>
      </c>
      <c r="H49" s="23" t="n">
        <v>1.174437315709202</v>
      </c>
      <c r="I49" s="10" t="n">
        <v>231011.82</v>
      </c>
      <c r="J49" s="10" t="n">
        <v>34311.81999999998</v>
      </c>
    </row>
    <row r="50">
      <c r="A50" s="8" t="inlineStr">
        <is>
          <t>ТЗ</t>
        </is>
      </c>
      <c r="B50" s="8" t="inlineStr">
        <is>
          <t>Нуритдинова Кристина Викторовна</t>
        </is>
      </c>
      <c r="C50" s="10" t="n">
        <v>32</v>
      </c>
      <c r="D50" s="10" t="n">
        <v>42</v>
      </c>
      <c r="E50" s="23" t="n">
        <v>1.3125</v>
      </c>
      <c r="F50" s="10" t="n">
        <v>48300</v>
      </c>
      <c r="G50" s="10" t="n">
        <v>64453.5</v>
      </c>
      <c r="H50" s="23" t="n">
        <v>1.33444099378882</v>
      </c>
      <c r="I50" s="10" t="n">
        <v>64453.49999999999</v>
      </c>
      <c r="J50" s="10" t="n">
        <v>16153.5</v>
      </c>
    </row>
    <row r="51">
      <c r="A51" s="8" t="inlineStr">
        <is>
          <t>ТЗ</t>
        </is>
      </c>
      <c r="B51" s="8" t="inlineStr">
        <is>
          <t>Борисова Алина Владимировна</t>
        </is>
      </c>
      <c r="C51" s="10" t="n">
        <v>23</v>
      </c>
      <c r="D51" s="10" t="n">
        <v>28</v>
      </c>
      <c r="E51" s="23" t="n">
        <v>1.217391304347826</v>
      </c>
      <c r="F51" s="10" t="n">
        <v>30600</v>
      </c>
      <c r="G51" s="10" t="n">
        <v>45731</v>
      </c>
      <c r="H51" s="23" t="n">
        <v>1.494477124183007</v>
      </c>
      <c r="I51" s="10" t="n">
        <v>45731</v>
      </c>
      <c r="J51" s="10" t="n">
        <v>15131</v>
      </c>
    </row>
    <row r="52">
      <c r="A52" s="8" t="inlineStr">
        <is>
          <t>ТЗ</t>
        </is>
      </c>
      <c r="B52" s="8" t="inlineStr">
        <is>
          <t>Кравцова Дарья Сергеевна</t>
        </is>
      </c>
      <c r="C52" s="10" t="n">
        <v>41</v>
      </c>
      <c r="D52" s="10" t="n">
        <v>62</v>
      </c>
      <c r="E52" s="23" t="n">
        <v>1.51219512195122</v>
      </c>
      <c r="F52" s="10" t="n">
        <v>62100</v>
      </c>
      <c r="G52" s="10" t="n">
        <v>103233.75</v>
      </c>
      <c r="H52" s="23" t="n">
        <v>1.66237922705314</v>
      </c>
      <c r="I52" s="10" t="n">
        <v>103233.75</v>
      </c>
      <c r="J52" s="10" t="n">
        <v>41133.75</v>
      </c>
    </row>
    <row r="53">
      <c r="A53" s="8" t="inlineStr">
        <is>
          <t>ТЗ</t>
        </is>
      </c>
      <c r="B53" s="8" t="inlineStr">
        <is>
          <t>Шабаева Вера Александровна</t>
        </is>
      </c>
      <c r="C53" s="10" t="n">
        <v>20</v>
      </c>
      <c r="D53" s="10" t="n">
        <v>43</v>
      </c>
      <c r="E53" s="23" t="n">
        <v>2.15</v>
      </c>
      <c r="F53" s="10" t="n">
        <v>23900</v>
      </c>
      <c r="G53" s="10" t="n">
        <v>43717</v>
      </c>
      <c r="H53" s="23" t="n">
        <v>1.829163179916318</v>
      </c>
      <c r="I53" s="10" t="n">
        <v>43717</v>
      </c>
      <c r="J53" s="10" t="n">
        <v>19817</v>
      </c>
    </row>
    <row r="54">
      <c r="A54" s="8" t="inlineStr">
        <is>
          <t>ТЗ</t>
        </is>
      </c>
      <c r="B54" s="8" t="inlineStr">
        <is>
          <t>Поляковская Анастасия Викторовна</t>
        </is>
      </c>
      <c r="C54" s="10" t="n">
        <v>24</v>
      </c>
      <c r="D54" s="10" t="n">
        <v>57</v>
      </c>
      <c r="E54" s="23" t="n">
        <v>2.375</v>
      </c>
      <c r="F54" s="10" t="n">
        <v>24800</v>
      </c>
      <c r="G54" s="10" t="n">
        <v>84776</v>
      </c>
      <c r="H54" s="23" t="n">
        <v>3.418387096774194</v>
      </c>
      <c r="I54" s="10" t="n">
        <v>84776</v>
      </c>
      <c r="J54" s="10" t="n">
        <v>59976</v>
      </c>
    </row>
    <row r="55">
      <c r="A55" s="8" t="inlineStr">
        <is>
          <t>ТЗ</t>
        </is>
      </c>
      <c r="B55" s="8" t="inlineStr">
        <is>
          <t>Харитонова Александра Андреевна</t>
        </is>
      </c>
      <c r="C55" s="10" t="n">
        <v>8</v>
      </c>
      <c r="D55" s="10" t="n">
        <v>34</v>
      </c>
      <c r="E55" s="23" t="n">
        <v>4.25</v>
      </c>
      <c r="F55" s="10" t="n">
        <v>9600</v>
      </c>
      <c r="G55" s="10" t="n">
        <v>43387.5</v>
      </c>
      <c r="H55" s="23" t="n">
        <v>4.51953125</v>
      </c>
      <c r="I55" s="10" t="n">
        <v>43387.5</v>
      </c>
      <c r="J55" s="10" t="n">
        <v>33787.5</v>
      </c>
    </row>
    <row r="56">
      <c r="A56" s="8" t="inlineStr">
        <is>
          <t>ТЗ</t>
        </is>
      </c>
      <c r="B56" s="8" t="inlineStr">
        <is>
          <t>Федосеева Аделина Юрьевна</t>
        </is>
      </c>
      <c r="C56" s="10" t="n">
        <v>3</v>
      </c>
      <c r="D56" s="10" t="n">
        <v>22</v>
      </c>
      <c r="E56" s="23" t="n">
        <v>7.333333333333333</v>
      </c>
      <c r="F56" s="10" t="n">
        <v>1800</v>
      </c>
      <c r="G56" s="10" t="n">
        <v>22469</v>
      </c>
      <c r="H56" s="23" t="n">
        <v>12.48277777777778</v>
      </c>
      <c r="I56" s="10" t="n">
        <v>22469</v>
      </c>
      <c r="J56" s="10" t="n">
        <v>20669</v>
      </c>
    </row>
    <row r="57">
      <c r="A57" s="8" t="inlineStr">
        <is>
          <t>ТЗ</t>
        </is>
      </c>
      <c r="B57" s="8" t="inlineStr">
        <is>
          <t>Гордиенко Диана Сергеевна</t>
        </is>
      </c>
      <c r="C57" s="10" t="n">
        <v>1</v>
      </c>
      <c r="D57" s="10" t="n">
        <v>31</v>
      </c>
      <c r="E57" s="23" t="n">
        <v>31</v>
      </c>
      <c r="F57" s="10" t="n">
        <v>1600</v>
      </c>
      <c r="G57" s="10" t="n">
        <v>42524</v>
      </c>
      <c r="H57" s="23" t="n">
        <v>26.5775</v>
      </c>
      <c r="I57" s="10" t="n">
        <v>42524</v>
      </c>
      <c r="J57" s="10" t="n">
        <v>40924</v>
      </c>
    </row>
    <row r="58">
      <c r="A58" s="8" t="inlineStr">
        <is>
          <t>ГП</t>
        </is>
      </c>
      <c r="B58" s="8" t="inlineStr">
        <is>
          <t>Архипова Виолетта Эдуардовна</t>
        </is>
      </c>
      <c r="C58" s="10" t="n">
        <v>116</v>
      </c>
      <c r="D58" s="10" t="n">
        <v>64</v>
      </c>
      <c r="E58" s="23" t="n">
        <v>0.5517241379310345</v>
      </c>
      <c r="F58" s="10" t="n">
        <v>83100</v>
      </c>
      <c r="G58" s="10" t="n">
        <v>43451.75</v>
      </c>
      <c r="H58" s="23" t="n">
        <v>0.5228850782190132</v>
      </c>
      <c r="I58" s="10" t="n">
        <v>43451.75</v>
      </c>
      <c r="J58" s="10" t="n">
        <v>-39648.25</v>
      </c>
    </row>
    <row r="59">
      <c r="A59" s="8" t="inlineStr">
        <is>
          <t>ГП</t>
        </is>
      </c>
      <c r="B59" s="8" t="inlineStr">
        <is>
          <t>Заборовская Наталья Евгеньевна</t>
        </is>
      </c>
      <c r="C59" s="10" t="n">
        <v>111</v>
      </c>
      <c r="D59" s="10" t="n">
        <v>72</v>
      </c>
      <c r="E59" s="23" t="n">
        <v>0.6486486486486487</v>
      </c>
      <c r="F59" s="10" t="n">
        <v>191200</v>
      </c>
      <c r="G59" s="10" t="n">
        <v>123002.26</v>
      </c>
      <c r="H59" s="23" t="n">
        <v>0.6433172594142259</v>
      </c>
      <c r="I59" s="10" t="n">
        <v>123002.26</v>
      </c>
      <c r="J59" s="10" t="n">
        <v>-68197.74000000001</v>
      </c>
    </row>
    <row r="60">
      <c r="A60" s="8" t="inlineStr">
        <is>
          <t>ГП</t>
        </is>
      </c>
      <c r="B60" s="8" t="inlineStr">
        <is>
          <t>Кучерюк Мария Петровна</t>
        </is>
      </c>
      <c r="C60" s="10" t="n">
        <v>73</v>
      </c>
      <c r="D60" s="10" t="n">
        <v>59</v>
      </c>
      <c r="E60" s="23" t="n">
        <v>0.8082191780821918</v>
      </c>
      <c r="F60" s="10" t="n">
        <v>123300</v>
      </c>
      <c r="G60" s="10" t="n">
        <v>92857</v>
      </c>
      <c r="H60" s="23" t="n">
        <v>0.7530981346309813</v>
      </c>
      <c r="I60" s="10" t="n">
        <v>92857</v>
      </c>
      <c r="J60" s="10" t="n">
        <v>-30443</v>
      </c>
    </row>
    <row r="61">
      <c r="A61" s="8" t="inlineStr">
        <is>
          <t>ГП</t>
        </is>
      </c>
      <c r="B61" s="8" t="inlineStr">
        <is>
          <t>Юрьева Марина Евгеньевна</t>
        </is>
      </c>
      <c r="C61" s="10" t="n">
        <v>30</v>
      </c>
      <c r="D61" s="10" t="n">
        <v>40</v>
      </c>
      <c r="E61" s="23" t="n">
        <v>1.333333333333333</v>
      </c>
      <c r="F61" s="10" t="n">
        <v>52100</v>
      </c>
      <c r="G61" s="10" t="n">
        <v>65514.25000000001</v>
      </c>
      <c r="H61" s="23" t="n">
        <v>1.257471209213052</v>
      </c>
      <c r="I61" s="10" t="n">
        <v>65514.25</v>
      </c>
      <c r="J61" s="10" t="n">
        <v>13414.25000000001</v>
      </c>
    </row>
    <row r="62">
      <c r="A62" s="8" t="inlineStr">
        <is>
          <t>ГП</t>
        </is>
      </c>
      <c r="B62" s="8" t="inlineStr">
        <is>
          <t>Алексеева Екатерина Эдуардовна</t>
        </is>
      </c>
      <c r="C62" s="10" t="n">
        <v>56</v>
      </c>
      <c r="D62" s="10" t="n">
        <v>57</v>
      </c>
      <c r="E62" s="23" t="n">
        <v>1.017857142857143</v>
      </c>
      <c r="F62" s="10" t="n">
        <v>54400</v>
      </c>
      <c r="G62" s="10" t="n">
        <v>68853.75</v>
      </c>
      <c r="H62" s="23" t="n">
        <v>1.265693933823529</v>
      </c>
      <c r="I62" s="10" t="n">
        <v>68853.75</v>
      </c>
      <c r="J62" s="10" t="n">
        <v>14453.75</v>
      </c>
    </row>
    <row r="63">
      <c r="A63" s="8" t="inlineStr">
        <is>
          <t>ГП</t>
        </is>
      </c>
      <c r="B63" s="8" t="inlineStr">
        <is>
          <t>Кропачева Анастасия Сергеевна</t>
        </is>
      </c>
      <c r="C63" s="10" t="n">
        <v>65</v>
      </c>
      <c r="D63" s="10" t="n">
        <v>86</v>
      </c>
      <c r="E63" s="23" t="n">
        <v>1.323076923076923</v>
      </c>
      <c r="F63" s="10" t="n">
        <v>82100</v>
      </c>
      <c r="G63" s="10" t="n">
        <v>109962.5</v>
      </c>
      <c r="H63" s="23" t="n">
        <v>1.339372716199756</v>
      </c>
      <c r="I63" s="10" t="n">
        <v>109962.5</v>
      </c>
      <c r="J63" s="10" t="n">
        <v>27862.5</v>
      </c>
    </row>
    <row r="64">
      <c r="A64" s="8" t="inlineStr">
        <is>
          <t>ГП</t>
        </is>
      </c>
      <c r="B64" s="8" t="inlineStr">
        <is>
          <t>Пекло Елена Сергеевна</t>
        </is>
      </c>
      <c r="C64" s="10" t="n">
        <v>46</v>
      </c>
      <c r="D64" s="10" t="n">
        <v>74</v>
      </c>
      <c r="E64" s="23" t="n">
        <v>1.608695652173913</v>
      </c>
      <c r="F64" s="10" t="n">
        <v>76700</v>
      </c>
      <c r="G64" s="10" t="n">
        <v>117628.75</v>
      </c>
      <c r="H64" s="23" t="n">
        <v>1.533621251629726</v>
      </c>
      <c r="I64" s="10" t="n">
        <v>117628.75</v>
      </c>
      <c r="J64" s="10" t="n">
        <v>40928.75</v>
      </c>
    </row>
    <row r="65">
      <c r="A65" s="8" t="inlineStr">
        <is>
          <t>ГП</t>
        </is>
      </c>
      <c r="B65" s="8" t="inlineStr">
        <is>
          <t>Тыркова Людмила Владимировна</t>
        </is>
      </c>
      <c r="C65" s="10" t="n">
        <v>57</v>
      </c>
      <c r="D65" s="10" t="n">
        <v>95</v>
      </c>
      <c r="E65" s="23" t="n">
        <v>1.666666666666667</v>
      </c>
      <c r="F65" s="10" t="n">
        <v>128100</v>
      </c>
      <c r="G65" s="10" t="n">
        <v>207006.63</v>
      </c>
      <c r="H65" s="23" t="n">
        <v>1.61597681498829</v>
      </c>
      <c r="I65" s="10" t="n">
        <v>207006.63</v>
      </c>
      <c r="J65" s="10" t="n">
        <v>78906.63</v>
      </c>
    </row>
    <row r="66">
      <c r="A66" s="8" t="inlineStr">
        <is>
          <t>ГП</t>
        </is>
      </c>
      <c r="B66" s="8" t="inlineStr">
        <is>
          <t>Савкова Екатерина Евгеньевна</t>
        </is>
      </c>
      <c r="C66" s="10" t="n">
        <v>0</v>
      </c>
      <c r="D66" s="10" t="n">
        <v>4</v>
      </c>
      <c r="E66" s="23" t="n">
        <v>0</v>
      </c>
      <c r="F66" s="10" t="n">
        <v>3700</v>
      </c>
      <c r="G66" s="10" t="n">
        <v>6505.5</v>
      </c>
      <c r="H66" s="23" t="n">
        <v>1.758243243243243</v>
      </c>
      <c r="I66" s="10" t="n">
        <v>6505.5</v>
      </c>
      <c r="J66" s="10" t="n">
        <v>2805.5</v>
      </c>
    </row>
    <row r="67">
      <c r="A67" s="8" t="inlineStr">
        <is>
          <t>ГП</t>
        </is>
      </c>
      <c r="B67" s="8" t="inlineStr">
        <is>
          <t>Пивоварова Анастасия Юрьевна</t>
        </is>
      </c>
      <c r="C67" s="10" t="n">
        <v>2</v>
      </c>
      <c r="D67" s="10" t="n">
        <v>4</v>
      </c>
      <c r="E67" s="23" t="n">
        <v>2</v>
      </c>
      <c r="F67" s="10" t="n">
        <v>4000</v>
      </c>
      <c r="G67" s="10" t="n">
        <v>7435</v>
      </c>
      <c r="H67" s="23" t="n">
        <v>1.85875</v>
      </c>
      <c r="I67" s="10" t="n">
        <v>7435</v>
      </c>
      <c r="J67" s="10" t="n">
        <v>3435</v>
      </c>
    </row>
    <row r="68">
      <c r="A68" s="8" t="inlineStr">
        <is>
          <t>ГП</t>
        </is>
      </c>
      <c r="B68" s="8" t="inlineStr">
        <is>
          <t>Степанов Кирилл Евгеньевич</t>
        </is>
      </c>
      <c r="C68" s="10" t="n">
        <v>2</v>
      </c>
      <c r="D68" s="10" t="n">
        <v>10</v>
      </c>
      <c r="E68" s="23" t="n">
        <v>5</v>
      </c>
      <c r="F68" s="10" t="n">
        <v>1300</v>
      </c>
      <c r="G68" s="10" t="n">
        <v>10300</v>
      </c>
      <c r="H68" s="23" t="n">
        <v>7.923076923076923</v>
      </c>
      <c r="I68" s="10" t="n">
        <v>10300</v>
      </c>
      <c r="J68" s="10" t="n">
        <v>9000</v>
      </c>
    </row>
    <row r="69">
      <c r="A69" s="8" t="inlineStr">
        <is>
          <t>БИ</t>
        </is>
      </c>
      <c r="B69" s="8" t="inlineStr">
        <is>
          <t>Мурасин Виталий Сергеевич</t>
        </is>
      </c>
      <c r="C69" s="10" t="n">
        <v>49</v>
      </c>
      <c r="D69" s="10" t="n">
        <v>30</v>
      </c>
      <c r="E69" s="23" t="n">
        <v>0.6122448979591837</v>
      </c>
      <c r="F69" s="10" t="n">
        <v>74900</v>
      </c>
      <c r="G69" s="10" t="n">
        <v>47526.5</v>
      </c>
      <c r="H69" s="23" t="n">
        <v>0.6345327102803738</v>
      </c>
      <c r="I69" s="10" t="n">
        <v>47526.5</v>
      </c>
      <c r="J69" s="10" t="n">
        <v>-27373.5</v>
      </c>
    </row>
    <row r="70">
      <c r="A70" s="8" t="inlineStr">
        <is>
          <t>БИ</t>
        </is>
      </c>
      <c r="B70" s="8" t="inlineStr">
        <is>
          <t>Шершнев Виктор Михайлович</t>
        </is>
      </c>
      <c r="C70" s="10" t="n">
        <v>86</v>
      </c>
      <c r="D70" s="10" t="n">
        <v>67</v>
      </c>
      <c r="E70" s="23" t="n">
        <v>0.7790697674418605</v>
      </c>
      <c r="F70" s="10" t="n">
        <v>181700</v>
      </c>
      <c r="G70" s="10" t="n">
        <v>141808.38</v>
      </c>
      <c r="H70" s="23" t="n">
        <v>0.7804533847000551</v>
      </c>
      <c r="I70" s="10" t="n">
        <v>141808.38</v>
      </c>
      <c r="J70" s="10" t="n">
        <v>-39891.62</v>
      </c>
    </row>
    <row r="71">
      <c r="A71" s="8" t="inlineStr">
        <is>
          <t>БИ</t>
        </is>
      </c>
      <c r="B71" s="8" t="inlineStr">
        <is>
          <t>Косьяненко Виктор Дмитриевич</t>
        </is>
      </c>
      <c r="C71" s="10" t="n">
        <v>50</v>
      </c>
      <c r="D71" s="10" t="n">
        <v>48</v>
      </c>
      <c r="E71" s="23" t="n">
        <v>0.96</v>
      </c>
      <c r="F71" s="10" t="n">
        <v>83200</v>
      </c>
      <c r="G71" s="10" t="n">
        <v>89328.32000000001</v>
      </c>
      <c r="H71" s="23" t="n">
        <v>1.073657692307692</v>
      </c>
      <c r="I71" s="10" t="n">
        <v>89328.32000000001</v>
      </c>
      <c r="J71" s="10" t="n">
        <v>6128.320000000007</v>
      </c>
    </row>
    <row r="72">
      <c r="A72" s="8" t="inlineStr">
        <is>
          <t>БИ</t>
        </is>
      </c>
      <c r="B72" s="8" t="inlineStr">
        <is>
          <t>Кривова Анастасия Игоревна</t>
        </is>
      </c>
      <c r="C72" s="10" t="n">
        <v>143</v>
      </c>
      <c r="D72" s="10" t="n">
        <v>191</v>
      </c>
      <c r="E72" s="23" t="n">
        <v>1.335664335664336</v>
      </c>
      <c r="F72" s="10" t="n">
        <v>210200</v>
      </c>
      <c r="G72" s="10" t="n">
        <v>294565.83</v>
      </c>
      <c r="H72" s="23" t="n">
        <v>1.401359800190295</v>
      </c>
      <c r="I72" s="10" t="n">
        <v>294565.83</v>
      </c>
      <c r="J72" s="10" t="n">
        <v>84365.83000000002</v>
      </c>
    </row>
    <row r="73">
      <c r="A73" s="8" t="inlineStr">
        <is>
          <t>ДК</t>
        </is>
      </c>
      <c r="B73" s="8" t="inlineStr">
        <is>
          <t>Климова Ольга Александровна</t>
        </is>
      </c>
      <c r="C73" s="10" t="n">
        <v>0</v>
      </c>
      <c r="D73" s="10" t="n">
        <v>18</v>
      </c>
      <c r="E73" s="23" t="n">
        <v>0</v>
      </c>
      <c r="F73" s="10" t="n">
        <v>0</v>
      </c>
      <c r="G73" s="10" t="n">
        <v>14182.5</v>
      </c>
      <c r="H73" s="23" t="n">
        <v>0</v>
      </c>
      <c r="I73" s="10" t="n">
        <v>14182.5</v>
      </c>
      <c r="J73" s="10" t="n">
        <v>14182.5</v>
      </c>
    </row>
    <row r="77">
      <c r="A77" s="2" t="inlineStr">
        <is>
          <t>Дорожная карта по дням</t>
        </is>
      </c>
    </row>
    <row r="78">
      <c r="A78" s="20" t="inlineStr">
        <is>
          <t>День</t>
        </is>
      </c>
      <c r="B78" s="20" t="inlineStr">
        <is>
          <t>Дата</t>
        </is>
      </c>
      <c r="C78" s="20" t="inlineStr">
        <is>
          <t>План ₽ накоп.</t>
        </is>
      </c>
      <c r="D78" s="20" t="inlineStr">
        <is>
          <t>Факт ₽ день</t>
        </is>
      </c>
      <c r="E78" s="20" t="inlineStr">
        <is>
          <t>Факт ₽ накоп.</t>
        </is>
      </c>
      <c r="F78" s="20" t="inlineStr">
        <is>
          <t>% ₽</t>
        </is>
      </c>
      <c r="G78" s="20" t="inlineStr">
        <is>
          <t>План трен. накоп.</t>
        </is>
      </c>
      <c r="H78" s="20" t="inlineStr">
        <is>
          <t>Факт трен. день</t>
        </is>
      </c>
      <c r="I78" s="20" t="inlineStr">
        <is>
          <t>Факт трен. накоп.</t>
        </is>
      </c>
      <c r="J78" s="20" t="inlineStr">
        <is>
          <t>% трен.</t>
        </is>
      </c>
    </row>
    <row r="79">
      <c r="A79" s="8" t="n">
        <v>1</v>
      </c>
      <c r="B79" s="8" t="inlineStr">
        <is>
          <t>01.06.2026</t>
        </is>
      </c>
      <c r="C79" s="10" t="n">
        <v>193175.082920073</v>
      </c>
      <c r="D79" s="10" t="n">
        <v>180752.92</v>
      </c>
      <c r="E79" s="10" t="n">
        <v>180752.92</v>
      </c>
      <c r="F79" s="23" t="n">
        <v>0.9356947970085111</v>
      </c>
      <c r="G79" s="10" t="n">
        <v>112.6511974322372</v>
      </c>
      <c r="H79" s="10" t="n">
        <v>100</v>
      </c>
      <c r="I79" s="10" t="n">
        <v>100</v>
      </c>
      <c r="J79" s="23" t="n">
        <v>0.8876958459332205</v>
      </c>
    </row>
    <row r="80">
      <c r="A80" s="8" t="n">
        <v>2</v>
      </c>
      <c r="B80" s="8" t="inlineStr">
        <is>
          <t>02.06.2026</t>
        </is>
      </c>
      <c r="C80" s="10" t="n">
        <v>396923.9033943593</v>
      </c>
      <c r="D80" s="10" t="n">
        <v>215861.96</v>
      </c>
      <c r="E80" s="10" t="n">
        <v>396614.88</v>
      </c>
      <c r="F80" s="23" t="n">
        <v>0.9992214543097138</v>
      </c>
      <c r="G80" s="10" t="n">
        <v>228.1000239397782</v>
      </c>
      <c r="H80" s="10" t="n">
        <v>133</v>
      </c>
      <c r="I80" s="10" t="n">
        <v>233</v>
      </c>
      <c r="J80" s="23" t="n">
        <v>1.021481699017776</v>
      </c>
    </row>
    <row r="81">
      <c r="A81" s="8" t="n">
        <v>3</v>
      </c>
      <c r="B81" s="8" t="inlineStr">
        <is>
          <t>03.06.2026</t>
        </is>
      </c>
      <c r="C81" s="10" t="n">
        <v>593449.8698560512</v>
      </c>
      <c r="D81" s="10" t="n">
        <v>209493.68</v>
      </c>
      <c r="E81" s="10" t="n">
        <v>606108.5600000001</v>
      </c>
      <c r="F81" s="23" t="n">
        <v>1.021330681472758</v>
      </c>
      <c r="G81" s="10" t="n">
        <v>343.3001723072923</v>
      </c>
      <c r="H81" s="10" t="n">
        <v>119</v>
      </c>
      <c r="I81" s="10" t="n">
        <v>352</v>
      </c>
      <c r="J81" s="23" t="n">
        <v>1.025341751605416</v>
      </c>
    </row>
    <row r="82">
      <c r="A82" s="8" t="n">
        <v>4</v>
      </c>
      <c r="B82" s="8" t="inlineStr">
        <is>
          <t>04.06.2026</t>
        </is>
      </c>
      <c r="C82" s="10" t="n">
        <v>812832.1911683816</v>
      </c>
      <c r="D82" s="10" t="n">
        <v>234759.26</v>
      </c>
      <c r="E82" s="10" t="n">
        <v>840867.8200000001</v>
      </c>
      <c r="F82" s="23" t="n">
        <v>1.034491287545243</v>
      </c>
      <c r="G82" s="10" t="n">
        <v>473.1723309364001</v>
      </c>
      <c r="H82" s="10" t="n">
        <v>139</v>
      </c>
      <c r="I82" s="10" t="n">
        <v>491</v>
      </c>
      <c r="J82" s="23" t="n">
        <v>1.037676905216159</v>
      </c>
    </row>
    <row r="83">
      <c r="A83" s="8" t="n">
        <v>5</v>
      </c>
      <c r="B83" s="8" t="inlineStr">
        <is>
          <t>05.06.2026</t>
        </is>
      </c>
      <c r="C83" s="10" t="n">
        <v>993085.2189178412</v>
      </c>
      <c r="D83" s="10" t="n">
        <v>216525.73</v>
      </c>
      <c r="E83" s="10" t="n">
        <v>1057393.55</v>
      </c>
      <c r="F83" s="23" t="n">
        <v>1.064756105374557</v>
      </c>
      <c r="G83" s="10" t="n">
        <v>572.767926017219</v>
      </c>
      <c r="H83" s="10" t="n">
        <v>133</v>
      </c>
      <c r="I83" s="10" t="n">
        <v>624</v>
      </c>
      <c r="J83" s="23" t="n">
        <v>1.089446478504875</v>
      </c>
    </row>
    <row r="84">
      <c r="A84" s="8" t="n">
        <v>6</v>
      </c>
      <c r="B84" s="8" t="inlineStr">
        <is>
          <t>06.06.2026</t>
        </is>
      </c>
      <c r="C84" s="10" t="n">
        <v>1117804.698195706</v>
      </c>
      <c r="D84" s="10" t="n">
        <v>150442.82</v>
      </c>
      <c r="E84" s="10" t="n">
        <v>1207836.37</v>
      </c>
      <c r="F84" s="23" t="n">
        <v>1.080543293430076</v>
      </c>
      <c r="G84" s="10" t="n">
        <v>642.2112966197625</v>
      </c>
      <c r="H84" s="10" t="n">
        <v>76</v>
      </c>
      <c r="I84" s="10" t="n">
        <v>700</v>
      </c>
      <c r="J84" s="23" t="n">
        <v>1.089983940930975</v>
      </c>
    </row>
    <row r="85">
      <c r="A85" s="8" t="n">
        <v>7</v>
      </c>
      <c r="B85" s="8" t="inlineStr">
        <is>
          <t>07.06.2026</t>
        </is>
      </c>
      <c r="C85" s="10" t="n">
        <v>1200769.02415141</v>
      </c>
      <c r="D85" s="10" t="n">
        <v>70814.09</v>
      </c>
      <c r="E85" s="10" t="n">
        <v>1278650.46</v>
      </c>
      <c r="F85" s="23" t="n">
        <v>1.064859631021569</v>
      </c>
      <c r="G85" s="10" t="n">
        <v>694.2249940150555</v>
      </c>
      <c r="H85" s="10" t="n">
        <v>39</v>
      </c>
      <c r="I85" s="10" t="n">
        <v>739</v>
      </c>
      <c r="J85" s="23" t="n">
        <v>1.064496390033421</v>
      </c>
    </row>
    <row r="86">
      <c r="A86" s="8" t="n">
        <v>8</v>
      </c>
      <c r="B86" s="8" t="inlineStr">
        <is>
          <t>08.06.2026</t>
        </is>
      </c>
      <c r="C86" s="10" t="n">
        <v>1393944.107071484</v>
      </c>
      <c r="D86" s="10" t="n">
        <v>215573.89</v>
      </c>
      <c r="E86" s="10" t="n">
        <v>1494224.35</v>
      </c>
      <c r="F86" s="23" t="n">
        <v>1.07193993103439</v>
      </c>
      <c r="G86" s="10" t="n">
        <v>806.8761914472926</v>
      </c>
      <c r="H86" s="10" t="n">
        <v>122</v>
      </c>
      <c r="I86" s="10" t="n">
        <v>861</v>
      </c>
      <c r="J86" s="23" t="n">
        <v>1.067078207445464</v>
      </c>
    </row>
    <row r="87">
      <c r="A87" s="8" t="n">
        <v>9</v>
      </c>
      <c r="B87" s="8" t="inlineStr">
        <is>
          <t>09.06.2026</t>
        </is>
      </c>
      <c r="C87" s="10" t="n">
        <v>1597692.92754577</v>
      </c>
      <c r="D87" s="10" t="n">
        <v>185456.62</v>
      </c>
      <c r="E87" s="10" t="n">
        <v>1679680.97</v>
      </c>
      <c r="F87" s="23" t="n">
        <v>1.05131652086623</v>
      </c>
      <c r="G87" s="10" t="n">
        <v>922.3250179548337</v>
      </c>
      <c r="H87" s="10" t="n">
        <v>110</v>
      </c>
      <c r="I87" s="10" t="n">
        <v>971</v>
      </c>
      <c r="J87" s="23" t="n">
        <v>1.052774218521252</v>
      </c>
    </row>
    <row r="88">
      <c r="A88" s="8" t="n">
        <v>10</v>
      </c>
      <c r="B88" s="8" t="inlineStr">
        <is>
          <t>10.06.2026</t>
        </is>
      </c>
      <c r="C88" s="10" t="n">
        <v>1794218.894007462</v>
      </c>
      <c r="D88" s="10" t="n">
        <v>229751.58</v>
      </c>
      <c r="E88" s="10" t="n">
        <v>1909432.55</v>
      </c>
      <c r="F88" s="23" t="n">
        <v>1.064213823841306</v>
      </c>
      <c r="G88" s="10" t="n">
        <v>1037.525166322348</v>
      </c>
      <c r="H88" s="10" t="n">
        <v>137</v>
      </c>
      <c r="I88" s="10" t="n">
        <v>1108</v>
      </c>
      <c r="J88" s="23" t="n">
        <v>1.067925902874684</v>
      </c>
    </row>
    <row r="89">
      <c r="A89" s="8" t="n">
        <v>11</v>
      </c>
      <c r="B89" s="8" t="inlineStr">
        <is>
          <t>11.06.2026</t>
        </is>
      </c>
      <c r="C89" s="10" t="n">
        <v>2013601.215319792</v>
      </c>
      <c r="D89" s="10" t="n">
        <v>219038.84</v>
      </c>
      <c r="E89" s="10" t="n">
        <v>2128471.39</v>
      </c>
      <c r="F89" s="23" t="n">
        <v>1.057047132176052</v>
      </c>
      <c r="G89" s="10" t="n">
        <v>1167.397324951456</v>
      </c>
      <c r="H89" s="10" t="n">
        <v>127</v>
      </c>
      <c r="I89" s="10" t="n">
        <v>1235</v>
      </c>
      <c r="J89" s="23" t="n">
        <v>1.057908882951531</v>
      </c>
    </row>
    <row r="90">
      <c r="A90" s="8" t="n">
        <v>12</v>
      </c>
      <c r="B90" s="8" t="inlineStr">
        <is>
          <t>12.06.2026</t>
        </is>
      </c>
      <c r="C90" s="10" t="n">
        <v>2193854.243069252</v>
      </c>
      <c r="D90" s="10" t="n">
        <v>168341.88</v>
      </c>
      <c r="E90" s="10" t="n">
        <v>2296813.27</v>
      </c>
      <c r="F90" s="23" t="n">
        <v>1.046930659708143</v>
      </c>
      <c r="G90" s="10" t="n">
        <v>1266.992920032274</v>
      </c>
      <c r="H90" s="10" t="n">
        <v>90</v>
      </c>
      <c r="I90" s="10" t="n">
        <v>1325</v>
      </c>
      <c r="J90" s="23" t="n">
        <v>1.045783270806476</v>
      </c>
    </row>
    <row r="91">
      <c r="A91" s="8" t="n">
        <v>13</v>
      </c>
      <c r="B91" s="8" t="inlineStr">
        <is>
          <t>13.06.2026</t>
        </is>
      </c>
      <c r="C91" s="10" t="n">
        <v>2318573.722347117</v>
      </c>
      <c r="D91" s="10" t="n">
        <v>78664.17</v>
      </c>
      <c r="E91" s="10" t="n">
        <v>2375477.44</v>
      </c>
      <c r="F91" s="23" t="n">
        <v>1.024542552649686</v>
      </c>
      <c r="G91" s="10" t="n">
        <v>1336.436290634818</v>
      </c>
      <c r="H91" s="10" t="n">
        <v>50</v>
      </c>
      <c r="I91" s="10" t="n">
        <v>1375</v>
      </c>
      <c r="J91" s="23" t="n">
        <v>1.028855628686096</v>
      </c>
    </row>
    <row r="92">
      <c r="A92" s="8" t="n">
        <v>14</v>
      </c>
      <c r="B92" s="8" t="inlineStr">
        <is>
          <t>14.06.2026</t>
        </is>
      </c>
      <c r="C92" s="10" t="n">
        <v>2401538.048302821</v>
      </c>
      <c r="D92" s="10" t="n">
        <v>51876.66</v>
      </c>
      <c r="E92" s="10" t="n">
        <v>2427354.1</v>
      </c>
      <c r="F92" s="23" t="n">
        <v>1.010749799161176</v>
      </c>
      <c r="G92" s="10" t="n">
        <v>1388.449988030111</v>
      </c>
      <c r="H92" s="10" t="n">
        <v>28</v>
      </c>
      <c r="I92" s="10" t="n">
        <v>1403</v>
      </c>
      <c r="J92" s="23" t="n">
        <v>1.010479320173809</v>
      </c>
    </row>
    <row r="93">
      <c r="A93" s="8" t="n">
        <v>15</v>
      </c>
      <c r="B93" s="8" t="inlineStr">
        <is>
          <t>15.06.2026</t>
        </is>
      </c>
      <c r="C93" s="10" t="n">
        <v>2594713.131222894</v>
      </c>
      <c r="D93" s="10" t="n">
        <v>221715.18</v>
      </c>
      <c r="E93" s="10" t="n">
        <v>2649069.28</v>
      </c>
      <c r="F93" s="23" t="n">
        <v>1.020948808607404</v>
      </c>
      <c r="G93" s="10" t="n">
        <v>1501.101185462348</v>
      </c>
      <c r="H93" s="10" t="n">
        <v>128</v>
      </c>
      <c r="I93" s="10" t="n">
        <v>1531</v>
      </c>
      <c r="J93" s="23" t="n">
        <v>1.019917920808545</v>
      </c>
    </row>
    <row r="94">
      <c r="A94" s="8" t="n">
        <v>16</v>
      </c>
      <c r="B94" s="8" t="inlineStr">
        <is>
          <t>16.06.2026</t>
        </is>
      </c>
      <c r="C94" s="10" t="n">
        <v>2798461.951697181</v>
      </c>
      <c r="D94" s="10" t="n">
        <v>208874.72</v>
      </c>
      <c r="E94" s="10" t="n">
        <v>2857944</v>
      </c>
      <c r="F94" s="23" t="n">
        <v>1.021255264259264</v>
      </c>
      <c r="G94" s="10" t="n">
        <v>1616.55001196989</v>
      </c>
      <c r="H94" s="10" t="n">
        <v>125</v>
      </c>
      <c r="I94" s="10" t="n">
        <v>1656</v>
      </c>
      <c r="J94" s="23" t="n">
        <v>1.024403815371006</v>
      </c>
    </row>
    <row r="95">
      <c r="A95" s="8" t="n">
        <v>17</v>
      </c>
      <c r="B95" s="8" t="inlineStr">
        <is>
          <t>17.06.2026</t>
        </is>
      </c>
      <c r="C95" s="10" t="n">
        <v>2994987.918158873</v>
      </c>
      <c r="D95" s="10" t="n">
        <v>210552.21</v>
      </c>
      <c r="E95" s="10" t="n">
        <v>3068496.21</v>
      </c>
      <c r="F95" s="23" t="n">
        <v>1.024543769073471</v>
      </c>
      <c r="G95" s="10" t="n">
        <v>1731.750160337403</v>
      </c>
      <c r="H95" s="10" t="n">
        <v>127</v>
      </c>
      <c r="I95" s="10" t="n">
        <v>1783</v>
      </c>
      <c r="J95" s="23" t="n">
        <v>1.02959424565759</v>
      </c>
    </row>
    <row r="96">
      <c r="A96" s="8" t="n">
        <v>18</v>
      </c>
      <c r="B96" s="8" t="inlineStr">
        <is>
          <t>18.06.2026</t>
        </is>
      </c>
      <c r="C96" s="10" t="n">
        <v>3214370.239471203</v>
      </c>
      <c r="D96" s="10" t="n">
        <v>229644.32</v>
      </c>
      <c r="E96" s="10" t="n">
        <v>3298140.53</v>
      </c>
      <c r="F96" s="23" t="n">
        <v>1.026061182840773</v>
      </c>
      <c r="G96" s="10" t="n">
        <v>1861.622318966511</v>
      </c>
      <c r="H96" s="10" t="n">
        <v>136</v>
      </c>
      <c r="I96" s="10" t="n">
        <v>1919</v>
      </c>
      <c r="J96" s="23" t="n">
        <v>1.030821332796086</v>
      </c>
    </row>
    <row r="97">
      <c r="A97" s="8" t="n">
        <v>19</v>
      </c>
      <c r="B97" s="8" t="inlineStr">
        <is>
          <t>19.06.2026</t>
        </is>
      </c>
      <c r="C97" s="10" t="n">
        <v>3394623.267220663</v>
      </c>
      <c r="D97" s="10" t="n">
        <v>169895.1</v>
      </c>
      <c r="E97" s="10" t="n">
        <v>3468035.63</v>
      </c>
      <c r="F97" s="23" t="n">
        <v>1.021626070700754</v>
      </c>
      <c r="G97" s="10" t="n">
        <v>1961.21791404733</v>
      </c>
      <c r="H97" s="10" t="n">
        <v>94</v>
      </c>
      <c r="I97" s="10" t="n">
        <v>2013</v>
      </c>
      <c r="J97" s="23" t="n">
        <v>1.026403025172153</v>
      </c>
    </row>
    <row r="98">
      <c r="A98" s="8" t="n">
        <v>20</v>
      </c>
      <c r="B98" s="8" t="inlineStr">
        <is>
          <t>20.06.2026</t>
        </is>
      </c>
      <c r="C98" s="10" t="n">
        <v>3519342.746498528</v>
      </c>
      <c r="D98" s="10" t="n">
        <v>103009.75</v>
      </c>
      <c r="E98" s="10" t="n">
        <v>3571045.38</v>
      </c>
      <c r="F98" s="23" t="n">
        <v>1.014690991251964</v>
      </c>
      <c r="G98" s="10" t="n">
        <v>2030.661284649874</v>
      </c>
      <c r="H98" s="10" t="n">
        <v>58</v>
      </c>
      <c r="I98" s="10" t="n">
        <v>2071</v>
      </c>
      <c r="J98" s="23" t="n">
        <v>1.019864817266697</v>
      </c>
    </row>
    <row r="99">
      <c r="A99" s="8" t="n">
        <v>21</v>
      </c>
      <c r="B99" s="8" t="inlineStr">
        <is>
          <t>21.06.2026</t>
        </is>
      </c>
      <c r="C99" s="10" t="n">
        <v>3602307.072454232</v>
      </c>
      <c r="D99" s="10" t="n">
        <v>81025.92</v>
      </c>
      <c r="E99" s="10" t="n">
        <v>3652071.3</v>
      </c>
      <c r="F99" s="23" t="n">
        <v>1.013814543442535</v>
      </c>
      <c r="G99" s="10" t="n">
        <v>2082.674982045167</v>
      </c>
      <c r="H99" s="10" t="n">
        <v>49</v>
      </c>
      <c r="I99" s="10" t="n">
        <v>2120</v>
      </c>
      <c r="J99" s="23" t="n">
        <v>1.017921672021133</v>
      </c>
    </row>
    <row r="100">
      <c r="A100" s="8" t="n">
        <v>22</v>
      </c>
      <c r="B100" s="8" t="inlineStr">
        <is>
          <t>22.06.2026</t>
        </is>
      </c>
      <c r="C100" s="10" t="n">
        <v>3795482.155374305</v>
      </c>
      <c r="D100" s="10" t="n">
        <v>195571.43</v>
      </c>
      <c r="E100" s="10" t="n">
        <v>3847642.73</v>
      </c>
      <c r="F100" s="23" t="n">
        <v>1.013742805917777</v>
      </c>
      <c r="G100" s="10" t="n">
        <v>2195.326179477404</v>
      </c>
      <c r="H100" s="10" t="n">
        <v>112</v>
      </c>
      <c r="I100" s="10" t="n">
        <v>2232</v>
      </c>
      <c r="J100" s="23" t="n">
        <v>1.016705408456126</v>
      </c>
    </row>
    <row r="101">
      <c r="A101" s="8" t="n">
        <v>23</v>
      </c>
      <c r="B101" s="8" t="inlineStr">
        <is>
          <t>23.06.2026</t>
        </is>
      </c>
      <c r="C101" s="10" t="n">
        <v>3999230.975848592</v>
      </c>
      <c r="D101" s="10" t="n">
        <v>162496.25</v>
      </c>
      <c r="E101" s="10" t="n">
        <v>4010138.98</v>
      </c>
      <c r="F101" s="23" t="n">
        <v>1.002727525421083</v>
      </c>
      <c r="G101" s="10" t="n">
        <v>2310.775005984945</v>
      </c>
      <c r="H101" s="10" t="n">
        <v>89</v>
      </c>
      <c r="I101" s="10" t="n">
        <v>2321</v>
      </c>
      <c r="J101" s="23" t="n">
        <v>1.004424919773051</v>
      </c>
    </row>
    <row r="102">
      <c r="A102" s="8" t="n">
        <v>24</v>
      </c>
      <c r="B102" s="8" t="inlineStr">
        <is>
          <t>24.06.2026</t>
        </is>
      </c>
      <c r="C102" s="10" t="n">
        <v>4195756.942310284</v>
      </c>
      <c r="D102" s="10" t="n">
        <v>204846.56</v>
      </c>
      <c r="E102" s="10" t="n">
        <v>4214985.54</v>
      </c>
      <c r="F102" s="23" t="n">
        <v>1.004582867395347</v>
      </c>
      <c r="G102" s="10" t="n">
        <v>2425.975154352459</v>
      </c>
      <c r="H102" s="10" t="n">
        <v>127</v>
      </c>
      <c r="I102" s="10" t="n">
        <v>2448</v>
      </c>
      <c r="J102" s="23" t="n">
        <v>1.009078759775436</v>
      </c>
    </row>
    <row r="103">
      <c r="A103" s="8" t="n">
        <v>25</v>
      </c>
      <c r="B103" s="8" t="inlineStr">
        <is>
          <t>25.06.2026</t>
        </is>
      </c>
      <c r="C103" s="10" t="n">
        <v>4415139.263622615</v>
      </c>
      <c r="D103" s="10" t="n">
        <v>194870.04</v>
      </c>
      <c r="E103" s="10" t="n">
        <v>4409855.58</v>
      </c>
      <c r="F103" s="23" t="n">
        <v>0.9988032804160566</v>
      </c>
      <c r="G103" s="10" t="n">
        <v>2555.847312981567</v>
      </c>
      <c r="H103" s="10" t="n">
        <v>113</v>
      </c>
      <c r="I103" s="10" t="n">
        <v>2561</v>
      </c>
      <c r="J103" s="23" t="n">
        <v>1.002016038670331</v>
      </c>
    </row>
    <row r="104">
      <c r="A104" s="8" t="n">
        <v>26</v>
      </c>
      <c r="B104" s="8" t="inlineStr">
        <is>
          <t>26.06.2026</t>
        </is>
      </c>
      <c r="C104" s="10" t="n">
        <v>4595392.291372074</v>
      </c>
      <c r="D104" s="10" t="n">
        <v>175482.8</v>
      </c>
      <c r="E104" s="10" t="n">
        <v>4585338.38</v>
      </c>
      <c r="F104" s="23" t="n">
        <v>0.9978121756022984</v>
      </c>
      <c r="G104" s="10" t="n">
        <v>2655.442908062385</v>
      </c>
      <c r="H104" s="10" t="n">
        <v>101</v>
      </c>
      <c r="I104" s="10" t="n">
        <v>2662</v>
      </c>
      <c r="J104" s="23" t="n">
        <v>1.002469302547498</v>
      </c>
    </row>
    <row r="105">
      <c r="A105" s="8" t="n">
        <v>27</v>
      </c>
      <c r="B105" s="8" t="inlineStr">
        <is>
          <t>27.06.2026</t>
        </is>
      </c>
      <c r="C105" s="10" t="n">
        <v>4720111.770649939</v>
      </c>
      <c r="D105" s="10" t="n">
        <v>81898.92</v>
      </c>
      <c r="E105" s="10" t="n">
        <v>4667237.3</v>
      </c>
      <c r="F105" s="23" t="n">
        <v>0.9887980469067031</v>
      </c>
      <c r="G105" s="10" t="n">
        <v>2724.886278664929</v>
      </c>
      <c r="H105" s="10" t="n">
        <v>50</v>
      </c>
      <c r="I105" s="10" t="n">
        <v>2712</v>
      </c>
      <c r="J105" s="23" t="n">
        <v>0.9952708930402621</v>
      </c>
    </row>
    <row r="106">
      <c r="A106" s="8" t="n">
        <v>28</v>
      </c>
      <c r="B106" s="8" t="inlineStr">
        <is>
          <t>28.06.2026</t>
        </is>
      </c>
      <c r="C106" s="10" t="n">
        <v>4803076.096605643</v>
      </c>
      <c r="D106" s="10" t="n">
        <v>49353.92</v>
      </c>
      <c r="E106" s="10" t="n">
        <v>4716591.22</v>
      </c>
      <c r="F106" s="23" t="n">
        <v>0.9819938566730678</v>
      </c>
      <c r="G106" s="10" t="n">
        <v>2776.899976060222</v>
      </c>
      <c r="H106" s="10" t="n">
        <v>31</v>
      </c>
      <c r="I106" s="10" t="n">
        <v>2743</v>
      </c>
      <c r="J106" s="23" t="n">
        <v>0.9877921508327722</v>
      </c>
    </row>
    <row r="107">
      <c r="A107" s="8" t="n">
        <v>29</v>
      </c>
      <c r="B107" s="8" t="inlineStr">
        <is>
          <t>29.06.2026</t>
        </is>
      </c>
      <c r="C107" s="10" t="n">
        <v>4996251.179525715</v>
      </c>
      <c r="D107" s="10" t="n">
        <v>193855.69</v>
      </c>
      <c r="E107" s="10" t="n">
        <v>4910446.91</v>
      </c>
      <c r="F107" s="23" t="n">
        <v>0.9828262698486147</v>
      </c>
      <c r="G107" s="10" t="n">
        <v>2889.551173492459</v>
      </c>
      <c r="H107" s="10" t="n">
        <v>116</v>
      </c>
      <c r="I107" s="10" t="n">
        <v>2859</v>
      </c>
      <c r="J107" s="23" t="n">
        <v>0.9894270176722522</v>
      </c>
    </row>
    <row r="108">
      <c r="A108" s="8" t="n">
        <v>30</v>
      </c>
      <c r="B108" s="8" t="inlineStr">
        <is>
          <t>30.06.2026</t>
        </is>
      </c>
      <c r="C108" s="10" t="n">
        <v>5200000</v>
      </c>
      <c r="D108" s="10" t="n">
        <v>187331</v>
      </c>
      <c r="E108" s="10" t="n">
        <v>5097777.91</v>
      </c>
      <c r="F108" s="23" t="n">
        <v>0.9803419057692307</v>
      </c>
      <c r="G108" s="10" t="n">
        <v>3005</v>
      </c>
      <c r="H108" s="10" t="n">
        <v>109</v>
      </c>
      <c r="I108" s="10" t="n">
        <v>2968</v>
      </c>
      <c r="J108" s="23" t="n">
        <v>0.9876871880199667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1">
    <cfRule type="dataBar" priority="3">
      <dataBar showValue="1">
        <cfvo type="num" val="0"/>
        <cfvo type="num" val="1"/>
        <color rgb="00B7E4C7"/>
      </dataBar>
    </cfRule>
  </conditionalFormatting>
  <conditionalFormatting sqref="G17:G21">
    <cfRule type="dataBar" priority="3">
      <dataBar showValue="1">
        <cfvo type="num" val="0"/>
        <cfvo type="num" val="1"/>
        <color rgb="00B7E4C7"/>
      </dataBar>
    </cfRule>
  </conditionalFormatting>
  <conditionalFormatting sqref="E27:E73">
    <cfRule type="dataBar" priority="5">
      <dataBar showValue="1">
        <cfvo type="num" val="0"/>
        <cfvo type="num" val="1"/>
        <color rgb="00B7E4C7"/>
      </dataBar>
    </cfRule>
  </conditionalFormatting>
  <conditionalFormatting sqref="H27:H73">
    <cfRule type="dataBar" priority="5">
      <dataBar showValue="1">
        <cfvo type="num" val="0"/>
        <cfvo type="num" val="1"/>
        <color rgb="00B7E4C7"/>
      </dataBar>
    </cfRule>
  </conditionalFormatting>
  <conditionalFormatting sqref="F79:F108">
    <cfRule type="dataBar" priority="7">
      <dataBar showValue="1">
        <cfvo type="num" val="0"/>
        <cfvo type="num" val="1"/>
        <color rgb="00B7E4C7"/>
      </dataBar>
    </cfRule>
  </conditionalFormatting>
  <conditionalFormatting sqref="J79:J108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2026-09-30T21:17:04Z</dcterms:created>
  <dcterms:modified xsi:type="dcterms:W3CDTF">2026-09-30T21:17:05Z</dcterms:modified>
</cp:coreProperties>
</file>